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観光入込客調査資料（市町）\調査結果\"/>
    </mc:Choice>
  </mc:AlternateContent>
  <bookViews>
    <workbookView xWindow="0" yWindow="0" windowWidth="20490" windowHeight="7530"/>
  </bookViews>
  <sheets>
    <sheet name="月別観光入込客数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A">#REF!</definedName>
    <definedName name="data">#REF!</definedName>
    <definedName name="_xlnm.Print_Area" localSheetId="0">月別観光入込客数!$A$1:$O$97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9" i="1"/>
  <c r="C33" i="1"/>
  <c r="C32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O22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O19" i="1"/>
  <c r="O21" i="1" s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O16" i="1"/>
  <c r="O18" i="1" s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O12" i="1"/>
  <c r="O14" i="1" s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N8" i="1"/>
  <c r="M8" i="1"/>
  <c r="L8" i="1"/>
  <c r="K8" i="1"/>
  <c r="J8" i="1"/>
  <c r="I8" i="1"/>
  <c r="H8" i="1"/>
  <c r="G8" i="1"/>
  <c r="F8" i="1"/>
  <c r="E8" i="1"/>
  <c r="D8" i="1"/>
  <c r="C8" i="1"/>
  <c r="O7" i="1"/>
  <c r="O6" i="1"/>
  <c r="O8" i="1" s="1"/>
  <c r="O11" i="1" l="1"/>
  <c r="O24" i="1"/>
</calcChain>
</file>

<file path=xl/sharedStrings.xml><?xml version="1.0" encoding="utf-8"?>
<sst xmlns="http://schemas.openxmlformats.org/spreadsheetml/2006/main" count="67" uniqueCount="38">
  <si>
    <t>２．調査結果</t>
    <rPh sb="2" eb="4">
      <t>チョウサ</t>
    </rPh>
    <rPh sb="4" eb="6">
      <t>ケッカ</t>
    </rPh>
    <phoneticPr fontId="2"/>
  </si>
  <si>
    <t>（１）月別観光入込客数</t>
    <rPh sb="3" eb="5">
      <t>ツキベツ</t>
    </rPh>
    <rPh sb="5" eb="8">
      <t>カンコウイ</t>
    </rPh>
    <rPh sb="8" eb="9">
      <t>コ</t>
    </rPh>
    <rPh sb="9" eb="11">
      <t>キャクスウ</t>
    </rPh>
    <phoneticPr fontId="2"/>
  </si>
  <si>
    <t>入込客数（人）</t>
    <rPh sb="0" eb="1">
      <t>イ</t>
    </rPh>
    <rPh sb="1" eb="2">
      <t>コ</t>
    </rPh>
    <rPh sb="2" eb="4">
      <t>キャクスウ</t>
    </rPh>
    <rPh sb="5" eb="6">
      <t>ニン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</si>
  <si>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</si>
  <si>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</si>
  <si>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</si>
  <si>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</si>
  <si>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</si>
  <si>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</si>
  <si>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</si>
  <si>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</si>
  <si>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</si>
  <si>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</si>
  <si>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</si>
  <si>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</si>
  <si>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2"/>
  </si>
  <si>
    <t>日帰り客数</t>
  </si>
  <si>
    <t>R5</t>
    <phoneticPr fontId="2"/>
  </si>
  <si>
    <t>R4</t>
    <phoneticPr fontId="2"/>
  </si>
  <si>
    <t>前年比</t>
    <rPh sb="0" eb="3">
      <t>ゼンネンヒ</t>
    </rPh>
    <phoneticPr fontId="2"/>
  </si>
  <si>
    <t>宿泊客数</t>
  </si>
  <si>
    <t>延観光客数</t>
  </si>
  <si>
    <t>外国人観光客数（上記内数）</t>
    <rPh sb="0" eb="3">
      <t>ガイコクジン</t>
    </rPh>
    <rPh sb="3" eb="6">
      <t>カンコウキャク</t>
    </rPh>
    <rPh sb="6" eb="7">
      <t>スウ</t>
    </rPh>
    <rPh sb="8" eb="10">
      <t>ジョウキ</t>
    </rPh>
    <rPh sb="10" eb="11">
      <t>ウチ</t>
    </rPh>
    <rPh sb="11" eb="12">
      <t>スウ</t>
    </rPh>
    <phoneticPr fontId="2"/>
  </si>
  <si>
    <t>日帰り客数</t>
    <phoneticPr fontId="2"/>
  </si>
  <si>
    <t>宿泊客数</t>
    <phoneticPr fontId="2"/>
  </si>
  <si>
    <t>表1：月別観光入込客数</t>
    <rPh sb="0" eb="1">
      <t>ヒョウ</t>
    </rPh>
    <rPh sb="3" eb="5">
      <t>ツキベツ</t>
    </rPh>
    <rPh sb="5" eb="7">
      <t>カンコウ</t>
    </rPh>
    <rPh sb="7" eb="8">
      <t>イ</t>
    </rPh>
    <rPh sb="8" eb="9">
      <t>コ</t>
    </rPh>
    <rPh sb="9" eb="10">
      <t>キャク</t>
    </rPh>
    <rPh sb="10" eb="11">
      <t>スウ</t>
    </rPh>
    <phoneticPr fontId="2"/>
  </si>
  <si>
    <t>対象施設・祭事数</t>
    <rPh sb="0" eb="2">
      <t>タイショウ</t>
    </rPh>
    <rPh sb="2" eb="4">
      <t>シセツ</t>
    </rPh>
    <rPh sb="5" eb="7">
      <t>サイジ</t>
    </rPh>
    <rPh sb="7" eb="8">
      <t>スウ</t>
    </rPh>
    <phoneticPr fontId="2"/>
  </si>
  <si>
    <t>日帰り客</t>
    <phoneticPr fontId="2"/>
  </si>
  <si>
    <t>R5</t>
  </si>
  <si>
    <t>R4</t>
  </si>
  <si>
    <t>宿泊客</t>
    <phoneticPr fontId="2"/>
  </si>
  <si>
    <t>延観光客</t>
    <phoneticPr fontId="2"/>
  </si>
  <si>
    <t>外国人観光客</t>
    <rPh sb="0" eb="3">
      <t>ガイコクジン</t>
    </rPh>
    <rPh sb="3" eb="6">
      <t>カンコウキャク</t>
    </rPh>
    <phoneticPr fontId="2"/>
  </si>
  <si>
    <t>表2：調査対象施設・祭事数</t>
    <rPh sb="0" eb="1">
      <t>ヒョウ</t>
    </rPh>
    <phoneticPr fontId="2"/>
  </si>
  <si>
    <t>図1：日帰り客数推移</t>
    <rPh sb="0" eb="1">
      <t>ズ</t>
    </rPh>
    <rPh sb="3" eb="5">
      <t>ヒガエ</t>
    </rPh>
    <rPh sb="6" eb="7">
      <t>キャク</t>
    </rPh>
    <rPh sb="7" eb="8">
      <t>スウ</t>
    </rPh>
    <rPh sb="8" eb="10">
      <t>スイイ</t>
    </rPh>
    <phoneticPr fontId="2"/>
  </si>
  <si>
    <t>図2：宿泊客数推移</t>
    <rPh sb="0" eb="1">
      <t>ズ</t>
    </rPh>
    <rPh sb="3" eb="6">
      <t>シュクハクキャク</t>
    </rPh>
    <rPh sb="6" eb="7">
      <t>スウ</t>
    </rPh>
    <rPh sb="7" eb="9">
      <t>スイイ</t>
    </rPh>
    <phoneticPr fontId="2"/>
  </si>
  <si>
    <t>図3：外国人日帰り客数推移</t>
    <rPh sb="0" eb="1">
      <t>ズ</t>
    </rPh>
    <rPh sb="3" eb="5">
      <t>ガイコク</t>
    </rPh>
    <rPh sb="5" eb="6">
      <t>ジン</t>
    </rPh>
    <rPh sb="6" eb="8">
      <t>ヒガエ</t>
    </rPh>
    <rPh sb="9" eb="10">
      <t>キャク</t>
    </rPh>
    <rPh sb="10" eb="11">
      <t>スウ</t>
    </rPh>
    <rPh sb="11" eb="13">
      <t>スイイ</t>
    </rPh>
    <phoneticPr fontId="2"/>
  </si>
  <si>
    <t>図4：外国人宿泊客数推移</t>
    <rPh sb="0" eb="1">
      <t>ズ</t>
    </rPh>
    <rPh sb="3" eb="5">
      <t>ガイコク</t>
    </rPh>
    <rPh sb="5" eb="6">
      <t>ジン</t>
    </rPh>
    <rPh sb="6" eb="9">
      <t>シュクハクキャク</t>
    </rPh>
    <rPh sb="9" eb="10">
      <t>スウ</t>
    </rPh>
    <rPh sb="10" eb="12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</si>
</sst>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15" xfId="2" applyFont="1" applyBorder="1" applyAlignment="1">
      <alignment vertical="center"/>
    </xf>
    <xf numFmtId="9" fontId="0" fillId="0" borderId="16" xfId="2" applyFont="1" applyBorder="1" applyAlignment="1">
      <alignment vertical="center"/>
    </xf>
    <xf numFmtId="9" fontId="0" fillId="0" borderId="17" xfId="2" applyFont="1" applyBorder="1" applyAlignment="1">
      <alignment vertical="center"/>
    </xf>
    <xf numFmtId="38" fontId="0" fillId="0" borderId="6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5" xfId="2" applyNumberFormat="1" applyFont="1" applyBorder="1" applyAlignment="1">
      <alignment vertical="center"/>
    </xf>
    <xf numFmtId="176" fontId="0" fillId="0" borderId="16" xfId="2" applyNumberFormat="1" applyFont="1" applyBorder="1" applyAlignment="1">
      <alignment vertical="center"/>
    </xf>
    <xf numFmtId="176" fontId="0" fillId="0" borderId="17" xfId="2" applyNumberFormat="1" applyFont="1" applyBorder="1" applyAlignment="1">
      <alignment vertical="center"/>
    </xf>
    <xf numFmtId="176" fontId="0" fillId="0" borderId="15" xfId="2" applyNumberFormat="1" applyFont="1" applyBorder="1" applyAlignment="1">
      <alignment horizontal="center" vertical="center"/>
    </xf>
    <xf numFmtId="176" fontId="0" fillId="0" borderId="16" xfId="2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2" applyNumberFormat="1" applyFont="1" applyBorder="1" applyAlignment="1">
      <alignment vertical="center"/>
    </xf>
    <xf numFmtId="176" fontId="0" fillId="0" borderId="0" xfId="2" applyNumberFormat="1" applyFont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日帰り客数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月別観光入込客数!$B$6</c:f>
              <c:strCache>
                <c:ptCount val="1"/>
                <c:pt idx="0">
                  <c:v>R5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月別観光入込客数!$C$5:$N$5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月別観光入込客数!$C$6:$N$6</c:f>
              <c:numCache>
                <c:formatCode>#,##0_);[Red]\(#,##0\)</c:formatCode>
                <c:ptCount val="12"/>
                <c:pt idx="0">
                  <c:v>476252</c:v>
                </c:pt>
                <c:pt idx="1">
                  <c:v>329221</c:v>
                </c:pt>
                <c:pt idx="2">
                  <c:v>592436</c:v>
                </c:pt>
                <c:pt idx="3">
                  <c:v>468871</c:v>
                </c:pt>
                <c:pt idx="4">
                  <c:v>594115</c:v>
                </c:pt>
                <c:pt idx="5">
                  <c:v>450650</c:v>
                </c:pt>
                <c:pt idx="6">
                  <c:v>466050</c:v>
                </c:pt>
                <c:pt idx="7">
                  <c:v>582130</c:v>
                </c:pt>
                <c:pt idx="8">
                  <c:v>545955</c:v>
                </c:pt>
                <c:pt idx="9">
                  <c:v>659318</c:v>
                </c:pt>
                <c:pt idx="10">
                  <c:v>676052</c:v>
                </c:pt>
                <c:pt idx="11">
                  <c:v>423679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C-4599-87A5-F78F7A7CA7B3}"/>
            </c:ext>
          </c:extLst>
        </c:ser>
        <c:ser>
          <c:idx val="1"/>
          <c:order val="1"/>
          <c:tx>
            <c:strRef>
              <c:f>月別観光入込客数!$B$7</c:f>
              <c:strCache>
                <c:ptCount val="1"/>
                <c:pt idx="0">
                  <c:v>R4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月別観光入込客数!$C$5:$N$5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月別観光入込客数!$C$7:$N$7</c:f>
              <c:numCache>
                <c:formatCode>#,##0_);[Red]\(#,##0\)</c:formatCode>
                <c:ptCount val="12"/>
                <c:pt idx="0">
                  <c:v>399518</c:v>
                </c:pt>
                <c:pt idx="1">
                  <c:v>236057</c:v>
                </c:pt>
                <c:pt idx="2">
                  <c:v>423547</c:v>
                </c:pt>
                <c:pt idx="3">
                  <c:v>412502</c:v>
                </c:pt>
                <c:pt idx="4">
                  <c:v>536007</c:v>
                </c:pt>
                <c:pt idx="5">
                  <c:v>363563</c:v>
                </c:pt>
                <c:pt idx="6">
                  <c:v>362512</c:v>
                </c:pt>
                <c:pt idx="7">
                  <c:v>468525</c:v>
                </c:pt>
                <c:pt idx="8">
                  <c:v>395042</c:v>
                </c:pt>
                <c:pt idx="9">
                  <c:v>531059</c:v>
                </c:pt>
                <c:pt idx="10">
                  <c:v>573829</c:v>
                </c:pt>
                <c:pt idx="11">
                  <c:v>355158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BC-4599-87A5-F78F7A7CA7B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7429808"/>
        <c:axId val="467430136"/>
      </c:lineChart>
      <c:catAx>
        <c:axId val="46742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430136"/>
        <c:crosses val="autoZero"/>
        <c:auto val="1"/>
        <c:lblAlgn val="ctr"/>
        <c:lblOffset val="100"/>
        <c:noMultiLvlLbl val="0"/>
      </c:catAx>
      <c:valAx>
        <c:axId val="46743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42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280714285714288"/>
          <c:y val="0.69138815981335666"/>
          <c:w val="9.9395238095238106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外国人日帰り客数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月別観光入込客数!$B$16</c:f>
              <c:strCache>
                <c:ptCount val="1"/>
                <c:pt idx="0">
                  <c:v>R5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9"/>
              <c:layout>
                <c:manualLayout>
                  <c:x val="-3.8048909751665659E-2"/>
                  <c:y val="-5.783573928258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34-4CDE-9B3B-3B9B944806FC}"/>
                </c:ext>
              </c:extLst>
            </c:dLbl>
            <c:dLbl>
              <c:idx val="10"/>
              <c:layout>
                <c:manualLayout>
                  <c:x val="-3.0036089238845144E-2"/>
                  <c:y val="-4.3946850393700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34-4CDE-9B3B-3B9B944806FC}"/>
                </c:ext>
              </c:extLst>
            </c:dLbl>
            <c:dLbl>
              <c:idx val="11"/>
              <c:layout>
                <c:manualLayout>
                  <c:x val="-1.7215576418332205E-2"/>
                  <c:y val="-6.709499854184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34-4CDE-9B3B-3B9B94480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月別観光入込客数!$C$5:$N$5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月別観光入込客数!$C$16:$N$16</c:f>
              <c:numCache>
                <c:formatCode>#,##0_);[Red]\(#,##0\)</c:formatCode>
                <c:ptCount val="12"/>
                <c:pt idx="0">
                  <c:v>967</c:v>
                </c:pt>
                <c:pt idx="1">
                  <c:v>944</c:v>
                </c:pt>
                <c:pt idx="2">
                  <c:v>1358</c:v>
                </c:pt>
                <c:pt idx="3">
                  <c:v>1919</c:v>
                </c:pt>
                <c:pt idx="4">
                  <c:v>2316</c:v>
                </c:pt>
                <c:pt idx="5">
                  <c:v>1910</c:v>
                </c:pt>
                <c:pt idx="6">
                  <c:v>1781</c:v>
                </c:pt>
                <c:pt idx="7">
                  <c:v>1324</c:v>
                </c:pt>
                <c:pt idx="8">
                  <c:v>1669</c:v>
                </c:pt>
                <c:pt idx="9">
                  <c:v>1937</c:v>
                </c:pt>
                <c:pt idx="10">
                  <c:v>5435</c:v>
                </c:pt>
                <c:pt idx="11">
                  <c:v>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34-4CDE-9B3B-3B9B944806FC}"/>
            </c:ext>
          </c:extLst>
        </c:ser>
        <c:ser>
          <c:idx val="1"/>
          <c:order val="1"/>
          <c:tx>
            <c:strRef>
              <c:f>月別観光入込客数!$B$17</c:f>
              <c:strCache>
                <c:ptCount val="1"/>
                <c:pt idx="0">
                  <c:v>R4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2.2980769230769232E-2"/>
                  <c:y val="4.4016112569262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34-4CDE-9B3B-3B9B944806FC}"/>
                </c:ext>
              </c:extLst>
            </c:dLbl>
            <c:dLbl>
              <c:idx val="8"/>
              <c:layout>
                <c:manualLayout>
                  <c:x val="-2.5228396931152836E-2"/>
                  <c:y val="4.4016112569262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34-4CDE-9B3B-3B9B944806FC}"/>
                </c:ext>
              </c:extLst>
            </c:dLbl>
            <c:dLbl>
              <c:idx val="9"/>
              <c:layout>
                <c:manualLayout>
                  <c:x val="-2.6830961033716939E-2"/>
                  <c:y val="5.3275371828521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34-4CDE-9B3B-3B9B94480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月別観光入込客数!$C$5:$N$5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月別観光入込客数!$C$17:$N$17</c:f>
              <c:numCache>
                <c:formatCode>#,##0_);[Red]\(#,##0\)</c:formatCode>
                <c:ptCount val="12"/>
                <c:pt idx="0">
                  <c:v>166</c:v>
                </c:pt>
                <c:pt idx="1">
                  <c:v>221</c:v>
                </c:pt>
                <c:pt idx="2">
                  <c:v>223</c:v>
                </c:pt>
                <c:pt idx="3">
                  <c:v>238</c:v>
                </c:pt>
                <c:pt idx="4">
                  <c:v>238</c:v>
                </c:pt>
                <c:pt idx="5">
                  <c:v>68</c:v>
                </c:pt>
                <c:pt idx="6">
                  <c:v>553</c:v>
                </c:pt>
                <c:pt idx="7">
                  <c:v>864</c:v>
                </c:pt>
                <c:pt idx="8">
                  <c:v>1083</c:v>
                </c:pt>
                <c:pt idx="9">
                  <c:v>1472</c:v>
                </c:pt>
                <c:pt idx="10">
                  <c:v>2258</c:v>
                </c:pt>
                <c:pt idx="11">
                  <c:v>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34-4CDE-9B3B-3B9B944806F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1364584"/>
        <c:axId val="471363600"/>
      </c:lineChart>
      <c:catAx>
        <c:axId val="47136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63600"/>
        <c:crosses val="autoZero"/>
        <c:auto val="1"/>
        <c:lblAlgn val="ctr"/>
        <c:lblOffset val="100"/>
        <c:noMultiLvlLbl val="0"/>
      </c:catAx>
      <c:valAx>
        <c:axId val="47136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6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707765495659197"/>
          <c:y val="0.24231408573928259"/>
          <c:w val="9.9395238095238106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外国人宿泊客数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月別観光入込客数!$B$19</c:f>
              <c:strCache>
                <c:ptCount val="1"/>
                <c:pt idx="0">
                  <c:v>R5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月別観光入込客数!$C$5:$N$5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月別観光入込客数!$C$19:$N$19</c:f>
              <c:numCache>
                <c:formatCode>#,##0_);[Red]\(#,##0\)</c:formatCode>
                <c:ptCount val="12"/>
                <c:pt idx="0">
                  <c:v>116</c:v>
                </c:pt>
                <c:pt idx="1">
                  <c:v>127</c:v>
                </c:pt>
                <c:pt idx="2">
                  <c:v>150</c:v>
                </c:pt>
                <c:pt idx="3">
                  <c:v>237</c:v>
                </c:pt>
                <c:pt idx="4">
                  <c:v>316</c:v>
                </c:pt>
                <c:pt idx="5">
                  <c:v>141</c:v>
                </c:pt>
                <c:pt idx="6">
                  <c:v>232</c:v>
                </c:pt>
                <c:pt idx="7">
                  <c:v>114</c:v>
                </c:pt>
                <c:pt idx="8">
                  <c:v>149</c:v>
                </c:pt>
                <c:pt idx="9">
                  <c:v>191</c:v>
                </c:pt>
                <c:pt idx="10">
                  <c:v>145</c:v>
                </c:pt>
                <c:pt idx="11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0-4B5B-989A-8E8E2DF9F661}"/>
            </c:ext>
          </c:extLst>
        </c:ser>
        <c:ser>
          <c:idx val="1"/>
          <c:order val="1"/>
          <c:tx>
            <c:strRef>
              <c:f>月別観光入込客数!$B$20</c:f>
              <c:strCache>
                <c:ptCount val="1"/>
                <c:pt idx="0">
                  <c:v>R4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-2.6185897435897436E-2"/>
                  <c:y val="-3.00579615048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B0-4B5B-989A-8E8E2DF9F661}"/>
                </c:ext>
              </c:extLst>
            </c:dLbl>
            <c:dLbl>
              <c:idx val="10"/>
              <c:layout>
                <c:manualLayout>
                  <c:x val="-2.458333333333345E-2"/>
                  <c:y val="6.7164260717410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0-4B5B-989A-8E8E2DF9F661}"/>
                </c:ext>
              </c:extLst>
            </c:dLbl>
            <c:dLbl>
              <c:idx val="11"/>
              <c:layout>
                <c:manualLayout>
                  <c:x val="-2.4583333333333568E-2"/>
                  <c:y val="5.3275371828521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B0-4B5B-989A-8E8E2DF9F6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月別観光入込客数!$C$5:$N$5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月別観光入込客数!$C$20:$N$20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30</c:v>
                </c:pt>
                <c:pt idx="4">
                  <c:v>0</c:v>
                </c:pt>
                <c:pt idx="5">
                  <c:v>14</c:v>
                </c:pt>
                <c:pt idx="6">
                  <c:v>89</c:v>
                </c:pt>
                <c:pt idx="7">
                  <c:v>17</c:v>
                </c:pt>
                <c:pt idx="8">
                  <c:v>107</c:v>
                </c:pt>
                <c:pt idx="9">
                  <c:v>119</c:v>
                </c:pt>
                <c:pt idx="10">
                  <c:v>131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B0-4B5B-989A-8E8E2DF9F66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4020832"/>
        <c:axId val="464021160"/>
      </c:lineChart>
      <c:catAx>
        <c:axId val="4640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21160"/>
        <c:crosses val="autoZero"/>
        <c:auto val="1"/>
        <c:lblAlgn val="ctr"/>
        <c:lblOffset val="100"/>
        <c:noMultiLvlLbl val="0"/>
      </c:catAx>
      <c:valAx>
        <c:axId val="46402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2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373854094445726"/>
          <c:y val="0.32101778944298631"/>
          <c:w val="9.4569652692236911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宿泊客数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月別観光入込客数!$B$9</c:f>
              <c:strCache>
                <c:ptCount val="1"/>
                <c:pt idx="0">
                  <c:v>R5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月別観光入込客数!$C$5:$N$5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月別観光入込客数!$C$9:$N$9</c:f>
              <c:numCache>
                <c:formatCode>#,##0_);[Red]\(#,##0\)</c:formatCode>
                <c:ptCount val="12"/>
                <c:pt idx="0">
                  <c:v>10173</c:v>
                </c:pt>
                <c:pt idx="1">
                  <c:v>11115</c:v>
                </c:pt>
                <c:pt idx="2">
                  <c:v>17054</c:v>
                </c:pt>
                <c:pt idx="3">
                  <c:v>14641</c:v>
                </c:pt>
                <c:pt idx="4">
                  <c:v>17185</c:v>
                </c:pt>
                <c:pt idx="5">
                  <c:v>15765</c:v>
                </c:pt>
                <c:pt idx="6">
                  <c:v>15865</c:v>
                </c:pt>
                <c:pt idx="7">
                  <c:v>18017</c:v>
                </c:pt>
                <c:pt idx="8">
                  <c:v>13977</c:v>
                </c:pt>
                <c:pt idx="9">
                  <c:v>15041</c:v>
                </c:pt>
                <c:pt idx="10">
                  <c:v>15780</c:v>
                </c:pt>
                <c:pt idx="11">
                  <c:v>15011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0-4E4E-9EAD-5EBBD94533DC}"/>
            </c:ext>
          </c:extLst>
        </c:ser>
        <c:ser>
          <c:idx val="1"/>
          <c:order val="1"/>
          <c:tx>
            <c:strRef>
              <c:f>月別観光入込客数!$B$10</c:f>
              <c:strCache>
                <c:ptCount val="1"/>
                <c:pt idx="0">
                  <c:v>R4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月別観光入込客数!$C$5:$N$5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月別観光入込客数!$C$10:$N$10</c:f>
              <c:numCache>
                <c:formatCode>#,##0_);[Red]\(#,##0\)</c:formatCode>
                <c:ptCount val="12"/>
                <c:pt idx="0">
                  <c:v>7390</c:v>
                </c:pt>
                <c:pt idx="1">
                  <c:v>6083</c:v>
                </c:pt>
                <c:pt idx="2">
                  <c:v>10778</c:v>
                </c:pt>
                <c:pt idx="3">
                  <c:v>12262</c:v>
                </c:pt>
                <c:pt idx="4">
                  <c:v>15995</c:v>
                </c:pt>
                <c:pt idx="5">
                  <c:v>15669</c:v>
                </c:pt>
                <c:pt idx="6">
                  <c:v>13901</c:v>
                </c:pt>
                <c:pt idx="7">
                  <c:v>15731</c:v>
                </c:pt>
                <c:pt idx="8">
                  <c:v>14287</c:v>
                </c:pt>
                <c:pt idx="9">
                  <c:v>15312</c:v>
                </c:pt>
                <c:pt idx="10">
                  <c:v>15804</c:v>
                </c:pt>
                <c:pt idx="11">
                  <c:v>14239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0-4E4E-9EAD-5EBBD9453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61272"/>
        <c:axId val="702155368"/>
      </c:lineChart>
      <c:catAx>
        <c:axId val="70216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155368"/>
        <c:crosses val="autoZero"/>
        <c:auto val="1"/>
        <c:lblAlgn val="ctr"/>
        <c:lblOffset val="100"/>
        <c:noMultiLvlLbl val="0"/>
      </c:catAx>
      <c:valAx>
        <c:axId val="70215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16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84677605731455"/>
          <c:y val="0.52009186351706038"/>
          <c:w val="9.4569652692236911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114300</xdr:rowOff>
    </xdr:from>
    <xdr:to>
      <xdr:col>15</xdr:col>
      <xdr:colOff>0</xdr:colOff>
      <xdr:row>54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70</xdr:row>
      <xdr:rowOff>114300</xdr:rowOff>
    </xdr:from>
    <xdr:to>
      <xdr:col>15</xdr:col>
      <xdr:colOff>0</xdr:colOff>
      <xdr:row>82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84</xdr:row>
      <xdr:rowOff>114300</xdr:rowOff>
    </xdr:from>
    <xdr:to>
      <xdr:col>15</xdr:col>
      <xdr:colOff>0</xdr:colOff>
      <xdr:row>96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114300</xdr:rowOff>
    </xdr:from>
    <xdr:to>
      <xdr:col>15</xdr:col>
      <xdr:colOff>0</xdr:colOff>
      <xdr:row>68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0.00756</cdr:x>
      <cdr:y>0.05903</cdr:y>
    </cdr:from>
    <cdr:to>
      <cdr:x>0.12851</cdr:x>
      <cdr:y>0.15972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099" y="161925"/>
          <a:ext cx="609601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0.01008</cdr:x>
      <cdr:y>0.01852</cdr:y>
    </cdr:from>
    <cdr:to>
      <cdr:x>0.13103</cdr:x>
      <cdr:y>0.11921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800" y="50800"/>
          <a:ext cx="609601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0.01008</cdr:x>
      <cdr:y>0.01852</cdr:y>
    </cdr:from>
    <cdr:to>
      <cdr:x>0.13103</cdr:x>
      <cdr:y>0.11921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800" y="50800"/>
          <a:ext cx="609601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0.01008</cdr:x>
      <cdr:y>0.01852</cdr:y>
    </cdr:from>
    <cdr:to>
      <cdr:x>0.13103</cdr:x>
      <cdr:y>0.11921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800" y="50800"/>
          <a:ext cx="609601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65301;&#24180;&#36817;&#27743;&#20843;&#24161;&#24066;&#35251;&#20809;&#20837;&#36796;&#23458;&#32113;&#35336;&#35519;&#26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上半期"/>
      <sheetName val="月別観光入込客数"/>
      <sheetName val="観光目的別観光入込客数"/>
      <sheetName val="観光入込客数推移"/>
      <sheetName val="目的別入込客数 (2)"/>
    </sheetNames>
    <sheetDataSet>
      <sheetData sheetId="0"/>
      <sheetData sheetId="1">
        <row r="20">
          <cell r="C20" t="str">
            <v>１月</v>
          </cell>
          <cell r="D20" t="str">
            <v>２月</v>
          </cell>
          <cell r="E20" t="str">
            <v>３月</v>
          </cell>
          <cell r="F20" t="str">
            <v>４月</v>
          </cell>
          <cell r="G20" t="str">
            <v>５月</v>
          </cell>
          <cell r="H20" t="str">
            <v>６月</v>
          </cell>
          <cell r="I20" t="str">
            <v>７月</v>
          </cell>
          <cell r="J20" t="str">
            <v>８月</v>
          </cell>
          <cell r="K20" t="str">
            <v>９月</v>
          </cell>
          <cell r="L20" t="str">
            <v>１０月</v>
          </cell>
          <cell r="M20" t="str">
            <v>１１月</v>
          </cell>
          <cell r="N20" t="str">
            <v>１２月</v>
          </cell>
        </row>
        <row r="21">
          <cell r="B21" t="str">
            <v>R5</v>
          </cell>
          <cell r="C21">
            <v>476252</v>
          </cell>
          <cell r="D21">
            <v>329221</v>
          </cell>
          <cell r="E21">
            <v>592436</v>
          </cell>
          <cell r="F21">
            <v>468871</v>
          </cell>
          <cell r="G21">
            <v>594115</v>
          </cell>
          <cell r="H21">
            <v>450650</v>
          </cell>
          <cell r="I21">
            <v>466050</v>
          </cell>
          <cell r="J21">
            <v>582130</v>
          </cell>
          <cell r="K21">
            <v>545955</v>
          </cell>
          <cell r="L21">
            <v>659318</v>
          </cell>
          <cell r="M21">
            <v>676052</v>
          </cell>
          <cell r="N21">
            <v>423679</v>
          </cell>
        </row>
        <row r="22">
          <cell r="B22" t="str">
            <v>R4</v>
          </cell>
          <cell r="C22">
            <v>399518</v>
          </cell>
          <cell r="D22">
            <v>236057</v>
          </cell>
          <cell r="E22">
            <v>423547</v>
          </cell>
          <cell r="F22">
            <v>412502</v>
          </cell>
          <cell r="G22">
            <v>536007</v>
          </cell>
          <cell r="H22">
            <v>363563</v>
          </cell>
          <cell r="I22">
            <v>362512</v>
          </cell>
          <cell r="J22">
            <v>468525</v>
          </cell>
          <cell r="K22">
            <v>395042</v>
          </cell>
          <cell r="L22">
            <v>531059</v>
          </cell>
          <cell r="M22">
            <v>573829</v>
          </cell>
          <cell r="N22">
            <v>355158</v>
          </cell>
        </row>
        <row r="24">
          <cell r="B24" t="str">
            <v>R5</v>
          </cell>
          <cell r="C24">
            <v>10173</v>
          </cell>
          <cell r="D24">
            <v>11115</v>
          </cell>
          <cell r="E24">
            <v>17054</v>
          </cell>
          <cell r="F24">
            <v>14641</v>
          </cell>
          <cell r="G24">
            <v>17185</v>
          </cell>
          <cell r="H24">
            <v>15765</v>
          </cell>
          <cell r="I24">
            <v>15865</v>
          </cell>
          <cell r="J24">
            <v>18017</v>
          </cell>
          <cell r="K24">
            <v>13977</v>
          </cell>
          <cell r="L24">
            <v>15041</v>
          </cell>
          <cell r="M24">
            <v>15780</v>
          </cell>
          <cell r="N24">
            <v>15011</v>
          </cell>
        </row>
        <row r="25">
          <cell r="B25" t="str">
            <v>R4</v>
          </cell>
          <cell r="C25">
            <v>7390</v>
          </cell>
          <cell r="D25">
            <v>6083</v>
          </cell>
          <cell r="E25">
            <v>10778</v>
          </cell>
          <cell r="F25">
            <v>12262</v>
          </cell>
          <cell r="G25">
            <v>15995</v>
          </cell>
          <cell r="H25">
            <v>15669</v>
          </cell>
          <cell r="I25">
            <v>13901</v>
          </cell>
          <cell r="J25">
            <v>15731</v>
          </cell>
          <cell r="K25">
            <v>14287</v>
          </cell>
          <cell r="L25">
            <v>15312</v>
          </cell>
          <cell r="M25">
            <v>15804</v>
          </cell>
          <cell r="N25">
            <v>14239</v>
          </cell>
        </row>
        <row r="31">
          <cell r="B31" t="str">
            <v>R5</v>
          </cell>
          <cell r="C31">
            <v>967</v>
          </cell>
          <cell r="D31">
            <v>944</v>
          </cell>
          <cell r="E31">
            <v>1358</v>
          </cell>
          <cell r="F31">
            <v>1919</v>
          </cell>
          <cell r="G31">
            <v>2316</v>
          </cell>
          <cell r="H31">
            <v>1910</v>
          </cell>
          <cell r="I31">
            <v>1781</v>
          </cell>
          <cell r="J31">
            <v>1324</v>
          </cell>
          <cell r="K31">
            <v>1669</v>
          </cell>
          <cell r="L31">
            <v>1937</v>
          </cell>
          <cell r="M31">
            <v>5435</v>
          </cell>
          <cell r="N31">
            <v>2656</v>
          </cell>
        </row>
        <row r="32">
          <cell r="B32" t="str">
            <v>R4</v>
          </cell>
          <cell r="C32">
            <v>166</v>
          </cell>
          <cell r="D32">
            <v>221</v>
          </cell>
          <cell r="E32">
            <v>223</v>
          </cell>
          <cell r="F32">
            <v>238</v>
          </cell>
          <cell r="G32">
            <v>238</v>
          </cell>
          <cell r="H32">
            <v>68</v>
          </cell>
          <cell r="I32">
            <v>553</v>
          </cell>
          <cell r="J32">
            <v>864</v>
          </cell>
          <cell r="K32">
            <v>1083</v>
          </cell>
          <cell r="L32">
            <v>1472</v>
          </cell>
          <cell r="M32">
            <v>2258</v>
          </cell>
          <cell r="N32">
            <v>728</v>
          </cell>
        </row>
        <row r="34">
          <cell r="B34" t="str">
            <v>R5</v>
          </cell>
          <cell r="C34">
            <v>116</v>
          </cell>
          <cell r="D34">
            <v>127</v>
          </cell>
          <cell r="E34">
            <v>150</v>
          </cell>
          <cell r="F34">
            <v>237</v>
          </cell>
          <cell r="G34">
            <v>316</v>
          </cell>
          <cell r="H34">
            <v>141</v>
          </cell>
          <cell r="I34">
            <v>232</v>
          </cell>
          <cell r="J34">
            <v>114</v>
          </cell>
          <cell r="K34">
            <v>149</v>
          </cell>
          <cell r="L34">
            <v>191</v>
          </cell>
          <cell r="M34">
            <v>145</v>
          </cell>
          <cell r="N34">
            <v>118</v>
          </cell>
        </row>
        <row r="35">
          <cell r="B35" t="str">
            <v>R4</v>
          </cell>
          <cell r="C35">
            <v>0</v>
          </cell>
          <cell r="D35">
            <v>0</v>
          </cell>
          <cell r="E35">
            <v>1</v>
          </cell>
          <cell r="F35">
            <v>30</v>
          </cell>
          <cell r="G35">
            <v>0</v>
          </cell>
          <cell r="H35">
            <v>14</v>
          </cell>
          <cell r="I35">
            <v>89</v>
          </cell>
          <cell r="J35">
            <v>17</v>
          </cell>
          <cell r="K35">
            <v>107</v>
          </cell>
          <cell r="L35">
            <v>119</v>
          </cell>
          <cell r="M35">
            <v>131</v>
          </cell>
          <cell r="N35">
            <v>112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showGridLines="0" tabSelected="1" zoomScaleNormal="100" zoomScalePageLayoutView="50" workbookViewId="0"/>
  </sheetViews>
  <sheetFormatPr defaultRowHeight="18.75" x14ac:dyDescent="0.4"/>
  <cols>
    <col min="1" max="1" width="13.875" customWidth="1"/>
    <col min="2" max="2" width="9.125" customWidth="1"/>
    <col min="3" max="3" width="9" style="1"/>
    <col min="4" max="8" width="9.125" bestFit="1" customWidth="1"/>
    <col min="9" max="14" width="9.125" customWidth="1"/>
    <col min="15" max="15" width="9.5" bestFit="1" customWidth="1"/>
  </cols>
  <sheetData>
    <row r="1" spans="1:22" ht="19.5" x14ac:dyDescent="0.4">
      <c r="A1" s="2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2" ht="19.5" x14ac:dyDescent="0.4">
      <c r="A2" s="2" t="s">
        <v>1</v>
      </c>
      <c r="B2" s="3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22" ht="18.75" customHeight="1" x14ac:dyDescent="0.4">
      <c r="A4" s="6"/>
      <c r="B4" s="7"/>
      <c r="C4" s="8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1:22" x14ac:dyDescent="0.4">
      <c r="A5" s="11"/>
      <c r="B5" s="12"/>
      <c r="C5" s="13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4" t="s">
        <v>15</v>
      </c>
    </row>
    <row r="6" spans="1:22" x14ac:dyDescent="0.4">
      <c r="A6" s="15" t="s">
        <v>16</v>
      </c>
      <c r="B6" s="16" t="s">
        <v>17</v>
      </c>
      <c r="C6" s="17">
        <v>476252</v>
      </c>
      <c r="D6" s="18">
        <v>329221</v>
      </c>
      <c r="E6" s="18">
        <v>592436</v>
      </c>
      <c r="F6" s="18">
        <v>468871</v>
      </c>
      <c r="G6" s="18">
        <v>594115</v>
      </c>
      <c r="H6" s="18">
        <v>450650</v>
      </c>
      <c r="I6" s="18">
        <v>466050</v>
      </c>
      <c r="J6" s="18">
        <v>582130</v>
      </c>
      <c r="K6" s="18">
        <v>545955</v>
      </c>
      <c r="L6" s="18">
        <v>659318</v>
      </c>
      <c r="M6" s="18">
        <v>676052</v>
      </c>
      <c r="N6" s="18">
        <v>423679</v>
      </c>
      <c r="O6" s="19">
        <f>SUM(C6:N6)</f>
        <v>6264729</v>
      </c>
      <c r="P6" s="20"/>
      <c r="T6" s="20"/>
      <c r="U6" s="20"/>
      <c r="V6" s="20"/>
    </row>
    <row r="7" spans="1:22" x14ac:dyDescent="0.4">
      <c r="A7" s="21"/>
      <c r="B7" s="22" t="s">
        <v>18</v>
      </c>
      <c r="C7" s="23">
        <v>399518</v>
      </c>
      <c r="D7" s="24">
        <v>236057</v>
      </c>
      <c r="E7" s="24">
        <v>423547</v>
      </c>
      <c r="F7" s="24">
        <v>412502</v>
      </c>
      <c r="G7" s="24">
        <v>536007</v>
      </c>
      <c r="H7" s="24">
        <v>363563</v>
      </c>
      <c r="I7" s="24">
        <v>362512</v>
      </c>
      <c r="J7" s="24">
        <v>468525</v>
      </c>
      <c r="K7" s="24">
        <v>395042</v>
      </c>
      <c r="L7" s="24">
        <v>531059</v>
      </c>
      <c r="M7" s="24">
        <v>573829</v>
      </c>
      <c r="N7" s="24">
        <v>355158</v>
      </c>
      <c r="O7" s="25">
        <f>SUM(C7:N7)</f>
        <v>5057319</v>
      </c>
    </row>
    <row r="8" spans="1:22" x14ac:dyDescent="0.4">
      <c r="A8" s="26"/>
      <c r="B8" s="27" t="s">
        <v>19</v>
      </c>
      <c r="C8" s="28">
        <f>C6/C7</f>
        <v>1.1920664400602727</v>
      </c>
      <c r="D8" s="29">
        <f t="shared" ref="D8:N8" si="0">D6/D7</f>
        <v>1.3946673896558881</v>
      </c>
      <c r="E8" s="29">
        <f t="shared" si="0"/>
        <v>1.3987491352789656</v>
      </c>
      <c r="F8" s="29">
        <f t="shared" si="0"/>
        <v>1.1366514586595944</v>
      </c>
      <c r="G8" s="29">
        <f t="shared" si="0"/>
        <v>1.1084090319715973</v>
      </c>
      <c r="H8" s="29">
        <f t="shared" si="0"/>
        <v>1.2395375767061005</v>
      </c>
      <c r="I8" s="29">
        <f t="shared" si="0"/>
        <v>1.2856126142031161</v>
      </c>
      <c r="J8" s="29">
        <f t="shared" si="0"/>
        <v>1.2424737207192786</v>
      </c>
      <c r="K8" s="29">
        <f t="shared" si="0"/>
        <v>1.3820176082543123</v>
      </c>
      <c r="L8" s="29">
        <f t="shared" si="0"/>
        <v>1.2415155378215981</v>
      </c>
      <c r="M8" s="29">
        <f t="shared" si="0"/>
        <v>1.1781419203281813</v>
      </c>
      <c r="N8" s="29">
        <f t="shared" si="0"/>
        <v>1.1929310335118455</v>
      </c>
      <c r="O8" s="30">
        <f>O6/O7</f>
        <v>1.2387450742181776</v>
      </c>
    </row>
    <row r="9" spans="1:22" x14ac:dyDescent="0.4">
      <c r="A9" s="21" t="s">
        <v>20</v>
      </c>
      <c r="B9" s="16" t="s">
        <v>17</v>
      </c>
      <c r="C9" s="17">
        <v>10173</v>
      </c>
      <c r="D9" s="18">
        <v>11115</v>
      </c>
      <c r="E9" s="18">
        <v>17054</v>
      </c>
      <c r="F9" s="18">
        <v>14641</v>
      </c>
      <c r="G9" s="18">
        <v>17185</v>
      </c>
      <c r="H9" s="18">
        <v>15765</v>
      </c>
      <c r="I9" s="18">
        <v>15865</v>
      </c>
      <c r="J9" s="18">
        <v>18017</v>
      </c>
      <c r="K9" s="18">
        <v>13977</v>
      </c>
      <c r="L9" s="18">
        <v>15041</v>
      </c>
      <c r="M9" s="18">
        <v>15780</v>
      </c>
      <c r="N9" s="18">
        <v>15011</v>
      </c>
      <c r="O9" s="19">
        <f>SUM(C9:N9)</f>
        <v>179624</v>
      </c>
    </row>
    <row r="10" spans="1:22" x14ac:dyDescent="0.4">
      <c r="A10" s="21"/>
      <c r="B10" s="22" t="s">
        <v>18</v>
      </c>
      <c r="C10" s="23">
        <v>7390</v>
      </c>
      <c r="D10" s="24">
        <v>6083</v>
      </c>
      <c r="E10" s="24">
        <v>10778</v>
      </c>
      <c r="F10" s="24">
        <v>12262</v>
      </c>
      <c r="G10" s="24">
        <v>15995</v>
      </c>
      <c r="H10" s="24">
        <v>15669</v>
      </c>
      <c r="I10" s="24">
        <v>13901</v>
      </c>
      <c r="J10" s="24">
        <v>15731</v>
      </c>
      <c r="K10" s="24">
        <v>14287</v>
      </c>
      <c r="L10" s="24">
        <v>15312</v>
      </c>
      <c r="M10" s="24">
        <v>15804</v>
      </c>
      <c r="N10" s="24">
        <v>14239</v>
      </c>
      <c r="O10" s="25">
        <f>SUM(C10:N10)</f>
        <v>157451</v>
      </c>
    </row>
    <row r="11" spans="1:22" x14ac:dyDescent="0.4">
      <c r="A11" s="21"/>
      <c r="B11" s="27" t="s">
        <v>19</v>
      </c>
      <c r="C11" s="28">
        <f>C9/C10</f>
        <v>1.3765899864682003</v>
      </c>
      <c r="D11" s="29">
        <f t="shared" ref="D11:N11" si="1">D9/D10</f>
        <v>1.8272234095018904</v>
      </c>
      <c r="E11" s="29">
        <f t="shared" si="1"/>
        <v>1.5822972722211912</v>
      </c>
      <c r="F11" s="29">
        <f t="shared" si="1"/>
        <v>1.194014027075518</v>
      </c>
      <c r="G11" s="29">
        <f t="shared" si="1"/>
        <v>1.074398249452954</v>
      </c>
      <c r="H11" s="29">
        <f t="shared" si="1"/>
        <v>1.006126747080222</v>
      </c>
      <c r="I11" s="29">
        <f t="shared" si="1"/>
        <v>1.1412847996547011</v>
      </c>
      <c r="J11" s="29">
        <f t="shared" si="1"/>
        <v>1.1453181615917616</v>
      </c>
      <c r="K11" s="29">
        <f t="shared" si="1"/>
        <v>0.97830195282424581</v>
      </c>
      <c r="L11" s="29">
        <f t="shared" si="1"/>
        <v>0.98230146290491116</v>
      </c>
      <c r="M11" s="29">
        <f t="shared" si="1"/>
        <v>0.99848139711465456</v>
      </c>
      <c r="N11" s="29">
        <f t="shared" si="1"/>
        <v>1.054217290540066</v>
      </c>
      <c r="O11" s="30">
        <f>O9/O10</f>
        <v>1.1408247645299172</v>
      </c>
    </row>
    <row r="12" spans="1:22" x14ac:dyDescent="0.4">
      <c r="A12" s="15" t="s">
        <v>21</v>
      </c>
      <c r="B12" s="16" t="s">
        <v>17</v>
      </c>
      <c r="C12" s="17">
        <v>486425</v>
      </c>
      <c r="D12" s="18">
        <v>340336</v>
      </c>
      <c r="E12" s="18">
        <v>609490</v>
      </c>
      <c r="F12" s="18">
        <v>483512</v>
      </c>
      <c r="G12" s="18">
        <v>611300</v>
      </c>
      <c r="H12" s="18">
        <v>466415</v>
      </c>
      <c r="I12" s="18">
        <v>481915</v>
      </c>
      <c r="J12" s="18">
        <v>600147</v>
      </c>
      <c r="K12" s="18">
        <v>559932</v>
      </c>
      <c r="L12" s="18">
        <v>674359</v>
      </c>
      <c r="M12" s="18">
        <v>691832</v>
      </c>
      <c r="N12" s="18">
        <v>438690</v>
      </c>
      <c r="O12" s="19">
        <f>SUM(C12:N12)</f>
        <v>6444353</v>
      </c>
    </row>
    <row r="13" spans="1:22" x14ac:dyDescent="0.4">
      <c r="A13" s="21"/>
      <c r="B13" s="22" t="s">
        <v>18</v>
      </c>
      <c r="C13" s="23">
        <v>406908</v>
      </c>
      <c r="D13" s="24">
        <v>242140</v>
      </c>
      <c r="E13" s="24">
        <v>434325</v>
      </c>
      <c r="F13" s="24">
        <v>424764</v>
      </c>
      <c r="G13" s="24">
        <v>552002</v>
      </c>
      <c r="H13" s="24">
        <v>379232</v>
      </c>
      <c r="I13" s="24">
        <v>376413</v>
      </c>
      <c r="J13" s="24">
        <v>484256</v>
      </c>
      <c r="K13" s="24">
        <v>409329</v>
      </c>
      <c r="L13" s="24">
        <v>546371</v>
      </c>
      <c r="M13" s="24">
        <v>589633</v>
      </c>
      <c r="N13" s="24">
        <v>369397</v>
      </c>
      <c r="O13" s="25">
        <f>SUM(C13:N13)</f>
        <v>5214770</v>
      </c>
    </row>
    <row r="14" spans="1:22" x14ac:dyDescent="0.4">
      <c r="A14" s="26"/>
      <c r="B14" s="27" t="s">
        <v>19</v>
      </c>
      <c r="C14" s="28">
        <f>C12/C13</f>
        <v>1.1954176374020664</v>
      </c>
      <c r="D14" s="29">
        <f t="shared" ref="D14:N14" si="2">D12/D13</f>
        <v>1.4055339886016354</v>
      </c>
      <c r="E14" s="29">
        <f t="shared" si="2"/>
        <v>1.4033039774362517</v>
      </c>
      <c r="F14" s="29">
        <f t="shared" si="2"/>
        <v>1.138307389515119</v>
      </c>
      <c r="G14" s="29">
        <f t="shared" si="2"/>
        <v>1.1074235238278123</v>
      </c>
      <c r="H14" s="29">
        <f t="shared" si="2"/>
        <v>1.2298935743819086</v>
      </c>
      <c r="I14" s="29">
        <f t="shared" si="2"/>
        <v>1.2802825619731519</v>
      </c>
      <c r="J14" s="29">
        <f t="shared" si="2"/>
        <v>1.2393176336483183</v>
      </c>
      <c r="K14" s="29">
        <f t="shared" si="2"/>
        <v>1.3679265334242137</v>
      </c>
      <c r="L14" s="29">
        <f t="shared" si="2"/>
        <v>1.2342510858006739</v>
      </c>
      <c r="M14" s="29">
        <f t="shared" si="2"/>
        <v>1.1733264590007684</v>
      </c>
      <c r="N14" s="29">
        <f t="shared" si="2"/>
        <v>1.1875840897462622</v>
      </c>
      <c r="O14" s="30">
        <f>O12/O13</f>
        <v>1.2357885390918488</v>
      </c>
    </row>
    <row r="15" spans="1:22" x14ac:dyDescent="0.4">
      <c r="A15" s="8" t="s">
        <v>22</v>
      </c>
      <c r="B15" s="10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</row>
    <row r="16" spans="1:22" x14ac:dyDescent="0.4">
      <c r="A16" s="34" t="s">
        <v>23</v>
      </c>
      <c r="B16" s="22" t="s">
        <v>17</v>
      </c>
      <c r="C16" s="23">
        <v>967</v>
      </c>
      <c r="D16" s="24">
        <v>944</v>
      </c>
      <c r="E16" s="24">
        <v>1358</v>
      </c>
      <c r="F16" s="24">
        <v>1919</v>
      </c>
      <c r="G16" s="24">
        <v>2316</v>
      </c>
      <c r="H16" s="24">
        <v>1910</v>
      </c>
      <c r="I16" s="24">
        <v>1781</v>
      </c>
      <c r="J16" s="24">
        <v>1324</v>
      </c>
      <c r="K16" s="24">
        <v>1669</v>
      </c>
      <c r="L16" s="24">
        <v>1937</v>
      </c>
      <c r="M16" s="24">
        <v>5435</v>
      </c>
      <c r="N16" s="24">
        <v>2656</v>
      </c>
      <c r="O16" s="25">
        <f>SUM(C16:N16)</f>
        <v>24216</v>
      </c>
    </row>
    <row r="17" spans="1:15" x14ac:dyDescent="0.4">
      <c r="A17" s="34"/>
      <c r="B17" s="22" t="s">
        <v>18</v>
      </c>
      <c r="C17" s="23">
        <v>166</v>
      </c>
      <c r="D17" s="24">
        <v>221</v>
      </c>
      <c r="E17" s="24">
        <v>223</v>
      </c>
      <c r="F17" s="24">
        <v>238</v>
      </c>
      <c r="G17" s="24">
        <v>238</v>
      </c>
      <c r="H17" s="24">
        <v>68</v>
      </c>
      <c r="I17" s="24">
        <v>553</v>
      </c>
      <c r="J17" s="24">
        <v>864</v>
      </c>
      <c r="K17" s="24">
        <v>1083</v>
      </c>
      <c r="L17" s="24">
        <v>1472</v>
      </c>
      <c r="M17" s="24">
        <v>2258</v>
      </c>
      <c r="N17" s="24">
        <v>728</v>
      </c>
      <c r="O17" s="25">
        <f>SUM(C17:N17)</f>
        <v>8112</v>
      </c>
    </row>
    <row r="18" spans="1:15" x14ac:dyDescent="0.4">
      <c r="A18" s="35"/>
      <c r="B18" s="27" t="s">
        <v>19</v>
      </c>
      <c r="C18" s="36">
        <f>IFERROR(C16/C17,"ー")</f>
        <v>5.8253012048192767</v>
      </c>
      <c r="D18" s="37">
        <f t="shared" ref="D18:O18" si="3">IFERROR(D16/D17,"ー")</f>
        <v>4.2714932126696832</v>
      </c>
      <c r="E18" s="37">
        <f t="shared" si="3"/>
        <v>6.0896860986547088</v>
      </c>
      <c r="F18" s="37">
        <f t="shared" si="3"/>
        <v>8.0630252100840334</v>
      </c>
      <c r="G18" s="37">
        <f t="shared" si="3"/>
        <v>9.7310924369747891</v>
      </c>
      <c r="H18" s="37">
        <f t="shared" si="3"/>
        <v>28.088235294117649</v>
      </c>
      <c r="I18" s="37">
        <f t="shared" si="3"/>
        <v>3.2206148282097651</v>
      </c>
      <c r="J18" s="37">
        <f t="shared" si="3"/>
        <v>1.5324074074074074</v>
      </c>
      <c r="K18" s="37">
        <f t="shared" si="3"/>
        <v>1.5410895660203139</v>
      </c>
      <c r="L18" s="37">
        <f t="shared" si="3"/>
        <v>1.3158967391304348</v>
      </c>
      <c r="M18" s="37">
        <f t="shared" si="3"/>
        <v>2.4069973427812221</v>
      </c>
      <c r="N18" s="37">
        <f t="shared" si="3"/>
        <v>3.6483516483516483</v>
      </c>
      <c r="O18" s="38">
        <f t="shared" si="3"/>
        <v>2.9852071005917158</v>
      </c>
    </row>
    <row r="19" spans="1:15" x14ac:dyDescent="0.4">
      <c r="A19" s="15" t="s">
        <v>24</v>
      </c>
      <c r="B19" s="16" t="s">
        <v>17</v>
      </c>
      <c r="C19" s="17">
        <v>116</v>
      </c>
      <c r="D19" s="18">
        <v>127</v>
      </c>
      <c r="E19" s="18">
        <v>150</v>
      </c>
      <c r="F19" s="18">
        <v>237</v>
      </c>
      <c r="G19" s="18">
        <v>316</v>
      </c>
      <c r="H19" s="18">
        <v>141</v>
      </c>
      <c r="I19" s="18">
        <v>232</v>
      </c>
      <c r="J19" s="18">
        <v>114</v>
      </c>
      <c r="K19" s="18">
        <v>149</v>
      </c>
      <c r="L19" s="18">
        <v>191</v>
      </c>
      <c r="M19" s="18">
        <v>145</v>
      </c>
      <c r="N19" s="18">
        <v>118</v>
      </c>
      <c r="O19" s="19">
        <f>SUM(C19:N19)</f>
        <v>2036</v>
      </c>
    </row>
    <row r="20" spans="1:15" x14ac:dyDescent="0.4">
      <c r="A20" s="21"/>
      <c r="B20" s="22" t="s">
        <v>18</v>
      </c>
      <c r="C20" s="23">
        <v>0</v>
      </c>
      <c r="D20" s="24">
        <v>0</v>
      </c>
      <c r="E20" s="24">
        <v>1</v>
      </c>
      <c r="F20" s="24">
        <v>30</v>
      </c>
      <c r="G20" s="24">
        <v>0</v>
      </c>
      <c r="H20" s="24">
        <v>14</v>
      </c>
      <c r="I20" s="24">
        <v>89</v>
      </c>
      <c r="J20" s="24">
        <v>17</v>
      </c>
      <c r="K20" s="24">
        <v>107</v>
      </c>
      <c r="L20" s="24">
        <v>119</v>
      </c>
      <c r="M20" s="24">
        <v>131</v>
      </c>
      <c r="N20" s="24">
        <v>112</v>
      </c>
      <c r="O20" s="25">
        <f>SUM(C20:N20)</f>
        <v>620</v>
      </c>
    </row>
    <row r="21" spans="1:15" x14ac:dyDescent="0.4">
      <c r="A21" s="26"/>
      <c r="B21" s="27" t="s">
        <v>19</v>
      </c>
      <c r="C21" s="39" t="str">
        <f>IFERROR(C19/C20,"ー")</f>
        <v>ー</v>
      </c>
      <c r="D21" s="40" t="str">
        <f t="shared" ref="D21:O21" si="4">IFERROR(D19/D20,"ー")</f>
        <v>ー</v>
      </c>
      <c r="E21" s="37">
        <f t="shared" si="4"/>
        <v>150</v>
      </c>
      <c r="F21" s="37">
        <f t="shared" si="4"/>
        <v>7.9</v>
      </c>
      <c r="G21" s="40" t="str">
        <f t="shared" si="4"/>
        <v>ー</v>
      </c>
      <c r="H21" s="37">
        <f t="shared" si="4"/>
        <v>10.071428571428571</v>
      </c>
      <c r="I21" s="37">
        <f t="shared" si="4"/>
        <v>2.606741573033708</v>
      </c>
      <c r="J21" s="37">
        <f t="shared" si="4"/>
        <v>6.7058823529411766</v>
      </c>
      <c r="K21" s="37">
        <f t="shared" si="4"/>
        <v>1.3925233644859814</v>
      </c>
      <c r="L21" s="37">
        <f t="shared" si="4"/>
        <v>1.6050420168067228</v>
      </c>
      <c r="M21" s="37">
        <f t="shared" si="4"/>
        <v>1.1068702290076335</v>
      </c>
      <c r="N21" s="37">
        <f t="shared" si="4"/>
        <v>1.0535714285714286</v>
      </c>
      <c r="O21" s="38">
        <f t="shared" si="4"/>
        <v>3.2838709677419353</v>
      </c>
    </row>
    <row r="22" spans="1:15" x14ac:dyDescent="0.4">
      <c r="A22" s="21" t="s">
        <v>21</v>
      </c>
      <c r="B22" s="16" t="s">
        <v>17</v>
      </c>
      <c r="C22" s="17">
        <v>1083</v>
      </c>
      <c r="D22" s="18">
        <v>1071</v>
      </c>
      <c r="E22" s="18">
        <v>1508</v>
      </c>
      <c r="F22" s="18">
        <v>2156</v>
      </c>
      <c r="G22" s="18">
        <v>2632</v>
      </c>
      <c r="H22" s="18">
        <v>2051</v>
      </c>
      <c r="I22" s="18">
        <v>2013</v>
      </c>
      <c r="J22" s="18">
        <v>1438</v>
      </c>
      <c r="K22" s="18">
        <v>1818</v>
      </c>
      <c r="L22" s="18">
        <v>2128</v>
      </c>
      <c r="M22" s="18">
        <v>5580</v>
      </c>
      <c r="N22" s="18">
        <v>2774</v>
      </c>
      <c r="O22" s="19">
        <f>SUM(C22:N22)</f>
        <v>26252</v>
      </c>
    </row>
    <row r="23" spans="1:15" x14ac:dyDescent="0.4">
      <c r="A23" s="21"/>
      <c r="B23" s="41" t="s">
        <v>18</v>
      </c>
      <c r="C23" s="23">
        <v>166</v>
      </c>
      <c r="D23" s="24">
        <v>221</v>
      </c>
      <c r="E23" s="24">
        <v>224</v>
      </c>
      <c r="F23" s="24">
        <v>268</v>
      </c>
      <c r="G23" s="24">
        <v>238</v>
      </c>
      <c r="H23" s="24">
        <v>82</v>
      </c>
      <c r="I23" s="24">
        <v>642</v>
      </c>
      <c r="J23" s="24">
        <v>881</v>
      </c>
      <c r="K23" s="24">
        <v>1190</v>
      </c>
      <c r="L23" s="24">
        <v>1591</v>
      </c>
      <c r="M23" s="24">
        <v>2389</v>
      </c>
      <c r="N23" s="24">
        <v>840</v>
      </c>
      <c r="O23" s="25">
        <f>SUM(C23:N23)</f>
        <v>8732</v>
      </c>
    </row>
    <row r="24" spans="1:15" x14ac:dyDescent="0.4">
      <c r="A24" s="26"/>
      <c r="B24" s="27" t="s">
        <v>19</v>
      </c>
      <c r="C24" s="36">
        <f>IFERROR(C22/C23,"ー")</f>
        <v>6.524096385542169</v>
      </c>
      <c r="D24" s="37">
        <f t="shared" ref="D24:O24" si="5">IFERROR(D22/D23,"ー")</f>
        <v>4.8461538461538458</v>
      </c>
      <c r="E24" s="37">
        <f t="shared" si="5"/>
        <v>6.7321428571428568</v>
      </c>
      <c r="F24" s="37">
        <f t="shared" si="5"/>
        <v>8.0447761194029859</v>
      </c>
      <c r="G24" s="37">
        <f t="shared" si="5"/>
        <v>11.058823529411764</v>
      </c>
      <c r="H24" s="37">
        <f t="shared" si="5"/>
        <v>25.012195121951219</v>
      </c>
      <c r="I24" s="37">
        <f t="shared" si="5"/>
        <v>3.1355140186915889</v>
      </c>
      <c r="J24" s="37">
        <f t="shared" si="5"/>
        <v>1.6322360953461974</v>
      </c>
      <c r="K24" s="37">
        <f t="shared" si="5"/>
        <v>1.5277310924369747</v>
      </c>
      <c r="L24" s="37">
        <f t="shared" si="5"/>
        <v>1.3375235700817096</v>
      </c>
      <c r="M24" s="37">
        <f t="shared" si="5"/>
        <v>2.3357053160318126</v>
      </c>
      <c r="N24" s="37">
        <f t="shared" si="5"/>
        <v>3.3023809523809522</v>
      </c>
      <c r="O24" s="38">
        <f t="shared" si="5"/>
        <v>3.0064131928538709</v>
      </c>
    </row>
    <row r="25" spans="1:15" x14ac:dyDescent="0.4">
      <c r="A25" s="42" t="s">
        <v>25</v>
      </c>
      <c r="B25" s="12"/>
      <c r="C25" s="43"/>
      <c r="D25" s="43"/>
      <c r="E25" s="43"/>
      <c r="F25" s="43"/>
      <c r="G25" s="43"/>
      <c r="H25" s="43"/>
      <c r="I25" s="44"/>
    </row>
    <row r="26" spans="1:15" x14ac:dyDescent="0.4">
      <c r="A26" s="42"/>
      <c r="B26" s="12"/>
      <c r="C26" s="43"/>
      <c r="D26" s="43"/>
      <c r="E26" s="43"/>
      <c r="F26" s="43"/>
      <c r="G26" s="43"/>
      <c r="H26" s="43"/>
      <c r="I26" s="44"/>
    </row>
    <row r="27" spans="1:15" x14ac:dyDescent="0.4">
      <c r="A27" s="45"/>
      <c r="B27" s="46"/>
      <c r="C27" s="47" t="s">
        <v>26</v>
      </c>
      <c r="D27" s="48"/>
      <c r="E27" s="43"/>
      <c r="F27" s="43"/>
      <c r="G27" s="43"/>
      <c r="H27" s="43"/>
      <c r="I27" s="43"/>
      <c r="J27" s="44"/>
    </row>
    <row r="28" spans="1:15" x14ac:dyDescent="0.4">
      <c r="A28" s="49" t="s">
        <v>27</v>
      </c>
      <c r="B28" s="46" t="s">
        <v>28</v>
      </c>
      <c r="C28" s="47">
        <v>34</v>
      </c>
      <c r="D28" s="48"/>
      <c r="E28" s="43"/>
      <c r="F28" s="43"/>
      <c r="G28" s="43"/>
      <c r="H28" s="43"/>
      <c r="I28" s="43"/>
      <c r="J28" s="44"/>
    </row>
    <row r="29" spans="1:15" x14ac:dyDescent="0.4">
      <c r="A29" s="49"/>
      <c r="B29" s="50" t="s">
        <v>29</v>
      </c>
      <c r="C29" s="47">
        <v>33</v>
      </c>
      <c r="D29" s="48"/>
      <c r="E29" s="43"/>
      <c r="F29" s="43"/>
      <c r="G29" s="43"/>
      <c r="H29" s="43"/>
      <c r="I29" s="43"/>
      <c r="J29" s="44"/>
    </row>
    <row r="30" spans="1:15" x14ac:dyDescent="0.4">
      <c r="A30" s="49" t="s">
        <v>30</v>
      </c>
      <c r="B30" s="46" t="s">
        <v>28</v>
      </c>
      <c r="C30" s="47">
        <v>5</v>
      </c>
      <c r="D30" s="48"/>
      <c r="E30" s="43"/>
      <c r="F30" s="43"/>
      <c r="G30" s="43"/>
      <c r="H30" s="43"/>
      <c r="I30" s="43"/>
      <c r="J30" s="44"/>
    </row>
    <row r="31" spans="1:15" x14ac:dyDescent="0.4">
      <c r="A31" s="49"/>
      <c r="B31" s="46" t="s">
        <v>29</v>
      </c>
      <c r="C31" s="47">
        <v>5</v>
      </c>
      <c r="D31" s="48"/>
      <c r="E31" s="43"/>
      <c r="F31" s="43"/>
      <c r="G31" s="43"/>
      <c r="H31" s="43"/>
      <c r="I31" s="43"/>
      <c r="J31" s="44"/>
    </row>
    <row r="32" spans="1:15" x14ac:dyDescent="0.4">
      <c r="A32" s="49" t="s">
        <v>31</v>
      </c>
      <c r="B32" s="46" t="s">
        <v>28</v>
      </c>
      <c r="C32" s="47">
        <f>C28+C30</f>
        <v>39</v>
      </c>
      <c r="D32" s="48"/>
      <c r="E32" s="43"/>
      <c r="F32" s="43"/>
      <c r="G32" s="43"/>
      <c r="H32" s="43"/>
      <c r="I32" s="43"/>
      <c r="J32" s="44"/>
    </row>
    <row r="33" spans="1:10" x14ac:dyDescent="0.4">
      <c r="A33" s="49"/>
      <c r="B33" s="46" t="s">
        <v>29</v>
      </c>
      <c r="C33" s="47">
        <f>C29+C31</f>
        <v>38</v>
      </c>
      <c r="D33" s="48"/>
      <c r="E33" s="43"/>
      <c r="F33" s="43"/>
      <c r="G33" s="43"/>
      <c r="H33" s="43"/>
      <c r="I33" s="43"/>
      <c r="J33" s="44"/>
    </row>
    <row r="34" spans="1:10" x14ac:dyDescent="0.4">
      <c r="A34" s="51" t="s">
        <v>32</v>
      </c>
      <c r="B34" s="52"/>
      <c r="C34" s="53"/>
      <c r="D34" s="54"/>
      <c r="E34" s="43"/>
      <c r="F34" s="43"/>
      <c r="G34" s="43"/>
      <c r="H34" s="43"/>
      <c r="I34" s="43"/>
      <c r="J34" s="44"/>
    </row>
    <row r="35" spans="1:10" x14ac:dyDescent="0.4">
      <c r="A35" s="49" t="s">
        <v>27</v>
      </c>
      <c r="B35" s="46" t="s">
        <v>28</v>
      </c>
      <c r="C35" s="47">
        <v>15</v>
      </c>
      <c r="D35" s="48"/>
      <c r="E35" s="43"/>
      <c r="F35" s="43"/>
      <c r="G35" s="43"/>
      <c r="H35" s="43"/>
      <c r="I35" s="43"/>
      <c r="J35" s="44"/>
    </row>
    <row r="36" spans="1:10" x14ac:dyDescent="0.4">
      <c r="A36" s="49"/>
      <c r="B36" s="46" t="s">
        <v>29</v>
      </c>
      <c r="C36" s="47">
        <v>12</v>
      </c>
      <c r="D36" s="48"/>
      <c r="E36" s="43"/>
      <c r="F36" s="43"/>
      <c r="G36" s="43"/>
      <c r="H36" s="43"/>
      <c r="I36" s="43"/>
      <c r="J36" s="44"/>
    </row>
    <row r="37" spans="1:10" x14ac:dyDescent="0.4">
      <c r="A37" s="49" t="s">
        <v>30</v>
      </c>
      <c r="B37" s="46" t="s">
        <v>28</v>
      </c>
      <c r="C37" s="47">
        <v>4</v>
      </c>
      <c r="D37" s="48"/>
      <c r="E37" s="43"/>
      <c r="F37" s="43"/>
      <c r="G37" s="43"/>
      <c r="H37" s="43"/>
      <c r="I37" s="43"/>
      <c r="J37" s="44"/>
    </row>
    <row r="38" spans="1:10" x14ac:dyDescent="0.4">
      <c r="A38" s="49"/>
      <c r="B38" s="46" t="s">
        <v>29</v>
      </c>
      <c r="C38" s="47">
        <v>3</v>
      </c>
      <c r="D38" s="48"/>
      <c r="E38" s="43"/>
      <c r="F38" s="43"/>
      <c r="G38" s="43"/>
      <c r="H38" s="43"/>
      <c r="I38" s="43"/>
      <c r="J38" s="44"/>
    </row>
    <row r="39" spans="1:10" x14ac:dyDescent="0.4">
      <c r="A39" s="49" t="s">
        <v>31</v>
      </c>
      <c r="B39" s="46" t="s">
        <v>28</v>
      </c>
      <c r="C39" s="47">
        <f>C35+C37</f>
        <v>19</v>
      </c>
      <c r="D39" s="48"/>
      <c r="E39" s="43"/>
      <c r="F39" s="43"/>
      <c r="G39" s="43"/>
      <c r="H39" s="43"/>
      <c r="I39" s="43"/>
      <c r="J39" s="44"/>
    </row>
    <row r="40" spans="1:10" x14ac:dyDescent="0.4">
      <c r="A40" s="49"/>
      <c r="B40" s="46" t="s">
        <v>29</v>
      </c>
      <c r="C40" s="47">
        <f>C36+C38</f>
        <v>15</v>
      </c>
      <c r="D40" s="48"/>
      <c r="E40" s="43"/>
      <c r="F40" s="43"/>
      <c r="G40" s="43"/>
      <c r="H40" s="43"/>
      <c r="I40" s="43"/>
      <c r="J40" s="44"/>
    </row>
    <row r="41" spans="1:10" x14ac:dyDescent="0.4">
      <c r="A41" t="s">
        <v>33</v>
      </c>
      <c r="C41" s="55"/>
      <c r="D41" s="43"/>
      <c r="E41" s="43"/>
      <c r="F41" s="43"/>
      <c r="G41" s="43"/>
      <c r="H41" s="43"/>
      <c r="I41" s="44"/>
    </row>
    <row r="42" spans="1:10" x14ac:dyDescent="0.4">
      <c r="C42" s="55"/>
      <c r="D42" s="43"/>
      <c r="E42" s="43"/>
      <c r="F42" s="43"/>
      <c r="G42" s="43"/>
      <c r="H42" s="43"/>
      <c r="I42" s="44"/>
    </row>
    <row r="43" spans="1:10" x14ac:dyDescent="0.4">
      <c r="B43" s="1"/>
      <c r="C43"/>
    </row>
    <row r="44" spans="1:10" x14ac:dyDescent="0.4">
      <c r="B44" s="1"/>
      <c r="C44"/>
    </row>
    <row r="45" spans="1:10" x14ac:dyDescent="0.4">
      <c r="B45" s="1"/>
      <c r="C45"/>
    </row>
    <row r="46" spans="1:10" x14ac:dyDescent="0.4">
      <c r="B46" s="1"/>
      <c r="C46"/>
    </row>
    <row r="47" spans="1:10" x14ac:dyDescent="0.4">
      <c r="B47" s="1"/>
      <c r="C47"/>
    </row>
    <row r="48" spans="1:10" x14ac:dyDescent="0.4">
      <c r="B48" s="1"/>
      <c r="C48"/>
    </row>
    <row r="49" spans="1:3" x14ac:dyDescent="0.4">
      <c r="B49" s="1"/>
      <c r="C49"/>
    </row>
    <row r="50" spans="1:3" x14ac:dyDescent="0.4">
      <c r="B50" s="1"/>
      <c r="C50"/>
    </row>
    <row r="51" spans="1:3" x14ac:dyDescent="0.4">
      <c r="B51" s="1"/>
      <c r="C51"/>
    </row>
    <row r="52" spans="1:3" x14ac:dyDescent="0.4">
      <c r="B52" s="1"/>
      <c r="C52"/>
    </row>
    <row r="53" spans="1:3" x14ac:dyDescent="0.4">
      <c r="B53" s="1"/>
      <c r="C53"/>
    </row>
    <row r="54" spans="1:3" x14ac:dyDescent="0.4">
      <c r="B54" s="1"/>
      <c r="C54"/>
    </row>
    <row r="55" spans="1:3" x14ac:dyDescent="0.4">
      <c r="A55" t="s">
        <v>34</v>
      </c>
      <c r="B55" s="1"/>
      <c r="C55"/>
    </row>
    <row r="56" spans="1:3" x14ac:dyDescent="0.4">
      <c r="B56" s="1"/>
      <c r="C56"/>
    </row>
    <row r="57" spans="1:3" x14ac:dyDescent="0.4">
      <c r="B57" s="1"/>
      <c r="C57"/>
    </row>
    <row r="58" spans="1:3" x14ac:dyDescent="0.4">
      <c r="B58" s="1"/>
      <c r="C58"/>
    </row>
    <row r="59" spans="1:3" x14ac:dyDescent="0.4">
      <c r="B59" s="1"/>
      <c r="C59"/>
    </row>
    <row r="60" spans="1:3" x14ac:dyDescent="0.4">
      <c r="B60" s="1"/>
      <c r="C60"/>
    </row>
    <row r="61" spans="1:3" x14ac:dyDescent="0.4">
      <c r="B61" s="1"/>
      <c r="C61"/>
    </row>
    <row r="62" spans="1:3" x14ac:dyDescent="0.4">
      <c r="B62" s="1"/>
      <c r="C62"/>
    </row>
    <row r="63" spans="1:3" x14ac:dyDescent="0.4">
      <c r="B63" s="1"/>
      <c r="C63"/>
    </row>
    <row r="64" spans="1:3" x14ac:dyDescent="0.4">
      <c r="B64" s="1"/>
      <c r="C64"/>
    </row>
    <row r="65" spans="1:3" x14ac:dyDescent="0.4">
      <c r="B65" s="1"/>
      <c r="C65"/>
    </row>
    <row r="66" spans="1:3" x14ac:dyDescent="0.4">
      <c r="B66" s="1"/>
      <c r="C66"/>
    </row>
    <row r="67" spans="1:3" x14ac:dyDescent="0.4">
      <c r="B67" s="1"/>
      <c r="C67"/>
    </row>
    <row r="68" spans="1:3" x14ac:dyDescent="0.4">
      <c r="B68" s="1"/>
      <c r="C68"/>
    </row>
    <row r="69" spans="1:3" x14ac:dyDescent="0.4">
      <c r="A69" t="s">
        <v>35</v>
      </c>
      <c r="B69" s="1"/>
      <c r="C69"/>
    </row>
    <row r="70" spans="1:3" x14ac:dyDescent="0.4">
      <c r="B70" s="1"/>
      <c r="C70"/>
    </row>
    <row r="71" spans="1:3" x14ac:dyDescent="0.4">
      <c r="B71" s="1"/>
      <c r="C71"/>
    </row>
    <row r="72" spans="1:3" x14ac:dyDescent="0.4">
      <c r="B72" s="1"/>
      <c r="C72"/>
    </row>
    <row r="83" spans="1:1" x14ac:dyDescent="0.4">
      <c r="A83" t="s">
        <v>36</v>
      </c>
    </row>
    <row r="97" spans="1:1" x14ac:dyDescent="0.4">
      <c r="A97" t="s">
        <v>37</v>
      </c>
    </row>
  </sheetData>
  <mergeCells count="28">
    <mergeCell ref="A39:A40"/>
    <mergeCell ref="C39:D39"/>
    <mergeCell ref="C40:D40"/>
    <mergeCell ref="C34:D34"/>
    <mergeCell ref="A35:A36"/>
    <mergeCell ref="C35:D35"/>
    <mergeCell ref="C36:D36"/>
    <mergeCell ref="A37:A38"/>
    <mergeCell ref="C37:D37"/>
    <mergeCell ref="C38:D38"/>
    <mergeCell ref="A30:A31"/>
    <mergeCell ref="C30:D30"/>
    <mergeCell ref="C31:D31"/>
    <mergeCell ref="A32:A33"/>
    <mergeCell ref="C32:D32"/>
    <mergeCell ref="C33:D33"/>
    <mergeCell ref="A16:A18"/>
    <mergeCell ref="A19:A21"/>
    <mergeCell ref="A22:A24"/>
    <mergeCell ref="C27:D27"/>
    <mergeCell ref="A28:A29"/>
    <mergeCell ref="C28:D28"/>
    <mergeCell ref="C29:D29"/>
    <mergeCell ref="C4:O4"/>
    <mergeCell ref="A6:A8"/>
    <mergeCell ref="A9:A11"/>
    <mergeCell ref="A12:A14"/>
    <mergeCell ref="A15:B15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rowBreaks count="1" manualBreakCount="1">
    <brk id="4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月別観光入込客数</vt:lpstr>
      <vt:lpstr>月別観光入込客数!Print_Area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2024-06-25T23:55:27Z</dcterms:created>
  <dcterms:modified xsi:type="dcterms:W3CDTF">2024-06-25T23:59:51Z</dcterms:modified>
</cp:coreProperties>
</file>