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MAN89~1\APPDATA\LOCAL\TEMP\SOWDIR0\"/>
    </mc:Choice>
  </mc:AlternateContent>
  <bookViews>
    <workbookView xWindow="0" yWindow="0" windowWidth="20490" windowHeight="7530"/>
  </bookViews>
  <sheets>
    <sheet name="その１" sheetId="1" r:id="rId1"/>
    <sheet name="その２" sheetId="2" r:id="rId2"/>
  </sheets>
  <definedNames>
    <definedName name="_xlnm.Print_Area" localSheetId="0">その１!$A$1:$C$37</definedName>
    <definedName name="_xlnm.Print_Area" localSheetId="1">その２!$A$1:$E$44</definedName>
    <definedName name="_xlnm.Print_Titles" localSheetId="1">その２!$1:$6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C8" i="1"/>
  <c r="C37" i="1" l="1"/>
  <c r="B16" i="1" l="1"/>
  <c r="B17" i="1"/>
  <c r="B18" i="1"/>
  <c r="B19" i="1"/>
  <c r="B20" i="1"/>
  <c r="B21" i="1"/>
  <c r="B22" i="1"/>
  <c r="B23" i="1"/>
  <c r="B24" i="1"/>
  <c r="B25" i="1"/>
  <c r="B15" i="1"/>
  <c r="B26" i="1" l="1"/>
  <c r="C11" i="1" s="1"/>
  <c r="C25" i="1" l="1"/>
  <c r="C15" i="1"/>
  <c r="C18" i="1"/>
  <c r="C16" i="1"/>
  <c r="C22" i="1"/>
  <c r="C19" i="1"/>
  <c r="C20" i="1"/>
  <c r="C21" i="1"/>
  <c r="C24" i="1"/>
  <c r="C17" i="1"/>
  <c r="C23" i="1"/>
  <c r="C26" i="1" l="1"/>
  <c r="I6" i="1" s="1"/>
  <c r="I8" i="1" l="1"/>
  <c r="I7" i="1"/>
  <c r="I4" i="1"/>
  <c r="I5" i="1"/>
  <c r="I3" i="1"/>
</calcChain>
</file>

<file path=xl/comments1.xml><?xml version="1.0" encoding="utf-8"?>
<comments xmlns="http://schemas.openxmlformats.org/spreadsheetml/2006/main">
  <authors>
    <author>8man89105106</author>
  </authors>
  <commentList>
    <comment ref="C7" authorId="0" shapeId="0">
      <text>
        <r>
          <rPr>
            <sz val="11"/>
            <color indexed="81"/>
            <rFont val="MS P ゴシック"/>
            <family val="3"/>
            <charset val="128"/>
          </rPr>
          <t>合計金額から補助金額を差し引いた額を、自己資金・借入金・その他に振り分けてください。</t>
        </r>
      </text>
    </comment>
    <comment ref="B14" authorId="0" shapeId="0">
      <text>
        <r>
          <rPr>
            <sz val="11"/>
            <color indexed="81"/>
            <rFont val="MS P ゴシック"/>
            <family val="3"/>
            <charset val="128"/>
          </rPr>
          <t>その２を作成すると自動で入力されます。</t>
        </r>
      </text>
    </comment>
    <comment ref="C14" authorId="0" shapeId="0">
      <text>
        <r>
          <rPr>
            <sz val="11"/>
            <color indexed="81"/>
            <rFont val="MS P ゴシック"/>
            <family val="3"/>
            <charset val="128"/>
          </rPr>
          <t>各費目の補助対象経費の上限額は、「金額」の合計の3分の1（小数点切り捨て）です。</t>
        </r>
      </text>
    </comment>
  </commentList>
</comments>
</file>

<file path=xl/sharedStrings.xml><?xml version="1.0" encoding="utf-8"?>
<sst xmlns="http://schemas.openxmlformats.org/spreadsheetml/2006/main" count="70" uniqueCount="52">
  <si>
    <t>収入の部</t>
    <rPh sb="0" eb="2">
      <t>シュウニュウ</t>
    </rPh>
    <rPh sb="3" eb="4">
      <t>ブ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</si>
  <si>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</si>
  <si>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</si>
  <si>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報償費</t>
  </si>
  <si>
    <t>需用費</t>
  </si>
  <si>
    <t>備品購入費</t>
  </si>
  <si>
    <t>広告料</t>
  </si>
  <si>
    <t>印刷製本費</t>
  </si>
  <si>
    <t>通信運搬費</t>
  </si>
  <si>
    <t>物件改装費</t>
  </si>
  <si>
    <t>その他経費</t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</si>
  <si>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</si>
  <si>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</si>
  <si>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</si>
  <si>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</si>
  <si>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支出の部（補助対象経費）</t>
    <rPh sb="0" eb="2">
      <t>シシュツ</t>
    </rPh>
    <rPh sb="3" eb="4">
      <t>ブ</t>
    </rPh>
    <rPh sb="5" eb="7">
      <t>ホジョ</t>
    </rPh>
    <rPh sb="7" eb="9">
      <t>タイショウ</t>
    </rPh>
    <rPh sb="9" eb="11">
      <t>ケイヒ</t>
    </rPh>
    <phoneticPr fontId="2"/>
  </si>
  <si>
    <t>合計　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</si>
  <si>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</si>
  <si>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人件費</t>
    <rPh sb="0" eb="3">
      <t>ジンケンヒ</t>
    </rPh>
    <phoneticPr fontId="2"/>
  </si>
  <si>
    <t>物件購入費／家賃</t>
    <rPh sb="0" eb="2">
      <t>ブッケン</t>
    </rPh>
    <rPh sb="2" eb="4">
      <t>コウニュウ</t>
    </rPh>
    <rPh sb="4" eb="5">
      <t>ヒ</t>
    </rPh>
    <rPh sb="6" eb="8">
      <t>ヤチン</t>
    </rPh>
    <phoneticPr fontId="2"/>
  </si>
  <si>
    <t>車両購入費</t>
    <rPh sb="0" eb="2">
      <t>シャリョウ</t>
    </rPh>
    <rPh sb="2" eb="4">
      <t>コウニュウ</t>
    </rPh>
    <rPh sb="4" eb="5">
      <t>ヒ</t>
    </rPh>
    <phoneticPr fontId="2"/>
  </si>
  <si>
    <t>使用料及び賃借料</t>
    <phoneticPr fontId="2"/>
  </si>
  <si>
    <t>改め</t>
    <rPh sb="0" eb="1">
      <t>アラタ</t>
    </rPh>
    <phoneticPr fontId="2"/>
  </si>
  <si>
    <t>近江八幡市体験型事業創出事業補助金収支予算書</t>
    <phoneticPr fontId="2"/>
  </si>
  <si>
    <t>近江八幡市体験型事業創出事業補助金収支予算書（その１）</t>
    <phoneticPr fontId="2"/>
  </si>
  <si>
    <t>外注費</t>
    <phoneticPr fontId="2"/>
  </si>
  <si>
    <t>負担金（ブラッシュアップ枠のみ）</t>
    <rPh sb="12" eb="13">
      <t>ワク</t>
    </rPh>
    <phoneticPr fontId="2"/>
  </si>
  <si>
    <t>近江八幡市体験型事業創出事業補助金収支予算書（その２）</t>
    <phoneticPr fontId="2"/>
  </si>
  <si>
    <t>数量</t>
    <rPh sb="0" eb="2">
      <t>スウリョウ</t>
    </rPh>
    <phoneticPr fontId="2"/>
  </si>
  <si>
    <t>詳細</t>
    <rPh sb="0" eb="2">
      <t>ショウサイ</t>
    </rPh>
    <phoneticPr fontId="2"/>
  </si>
  <si>
    <t>※単価３万円以上の経費には、見積書等の積算根拠資料を添付すること。</t>
    <rPh sb="1" eb="3">
      <t>タンカ</t>
    </rPh>
    <rPh sb="4" eb="6">
      <t>マンエン</t>
    </rPh>
    <rPh sb="6" eb="8">
      <t>イジョウ</t>
    </rPh>
    <rPh sb="9" eb="11">
      <t>ケイヒ</t>
    </rPh>
    <rPh sb="14" eb="17">
      <t>ミツモリショ</t>
    </rPh>
    <rPh sb="17" eb="18">
      <t>トウ</t>
    </rPh>
    <rPh sb="19" eb="21">
      <t>セキサン</t>
    </rPh>
    <rPh sb="21" eb="23">
      <t>コンキョ</t>
    </rPh>
    <rPh sb="23" eb="25">
      <t>シリョウ</t>
    </rPh>
    <rPh sb="26" eb="28">
      <t>テンプ</t>
    </rPh>
    <phoneticPr fontId="2"/>
  </si>
  <si>
    <t>　また、単価１０万円以上の経費には、見積書等の積算根拠資料を３種類以上添付すること。</t>
    <rPh sb="4" eb="6">
      <t>タンカ</t>
    </rPh>
    <rPh sb="8" eb="10">
      <t>マンエン</t>
    </rPh>
    <rPh sb="10" eb="12">
      <t>イジョウ</t>
    </rPh>
    <rPh sb="13" eb="15">
      <t>ケイヒ</t>
    </rPh>
    <rPh sb="31" eb="35">
      <t>シュルイイジョウ</t>
    </rPh>
    <rPh sb="35" eb="37">
      <t>テンプ</t>
    </rPh>
    <phoneticPr fontId="2"/>
  </si>
  <si>
    <t>※必要に応じて行を追加・削除し作成すること。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rPh sb="15" eb="17">
      <t>サクセイ</t>
    </rPh>
    <phoneticPr fontId="2"/>
  </si>
  <si>
    <t>□</t>
  </si>
  <si>
    <t>※必ずプルダウンから選択してください。</t>
    <rPh sb="1" eb="2">
      <t>カナラ</t>
    </rPh>
    <rPh sb="10" eb="12">
      <t>センタク</t>
    </rPh>
    <phoneticPr fontId="2"/>
  </si>
  <si>
    <t>※印刷範囲には含めないでください。</t>
    <phoneticPr fontId="2"/>
  </si>
  <si>
    <t>支出の部（補助対象外経費）</t>
    <rPh sb="0" eb="2">
      <t>シシュツ</t>
    </rPh>
    <rPh sb="3" eb="4">
      <t>ブ</t>
    </rPh>
    <rPh sb="5" eb="7">
      <t>ホジョ</t>
    </rPh>
    <rPh sb="7" eb="9">
      <t>タイショウ</t>
    </rPh>
    <rPh sb="9" eb="10">
      <t>ガイ</t>
    </rPh>
    <rPh sb="10" eb="12">
      <t>ケイヒ</t>
    </rPh>
    <phoneticPr fontId="2"/>
  </si>
  <si>
    <t>※補助対象経費のみ記載すること。</t>
    <rPh sb="1" eb="3">
      <t>ホジョ</t>
    </rPh>
    <rPh sb="3" eb="5">
      <t>タイショウ</t>
    </rPh>
    <rPh sb="5" eb="7">
      <t>ケイヒ</t>
    </rPh>
    <rPh sb="9" eb="11">
      <t>キサイ</t>
    </rPh>
    <phoneticPr fontId="2"/>
  </si>
  <si>
    <t>※水色のセルには計算式が入っています。</t>
    <rPh sb="1" eb="3">
      <t>ミズイロ</t>
    </rPh>
    <rPh sb="8" eb="11">
      <t>ケイサンシキ</t>
    </rPh>
    <rPh sb="12" eb="13">
      <t>ハイ</t>
    </rPh>
    <phoneticPr fontId="2"/>
  </si>
  <si>
    <t>一般枠</t>
    <rPh sb="0" eb="2">
      <t>イッパン</t>
    </rPh>
    <rPh sb="2" eb="3">
      <t>ワク</t>
    </rPh>
    <phoneticPr fontId="2"/>
  </si>
  <si>
    <t>新規創業枠</t>
    <rPh sb="0" eb="2">
      <t>シンキ</t>
    </rPh>
    <rPh sb="2" eb="4">
      <t>ソウギョウ</t>
    </rPh>
    <rPh sb="4" eb="5">
      <t>ワク</t>
    </rPh>
    <phoneticPr fontId="2"/>
  </si>
  <si>
    <t>ブラッシュアップ枠</t>
    <rPh sb="8" eb="9">
      <t>ワク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</si>
  <si>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</si>
  <si>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加算要件</t>
    <rPh sb="0" eb="2">
      <t>カサン</t>
    </rPh>
    <rPh sb="2" eb="4">
      <t>ヨウケン</t>
    </rPh>
    <phoneticPr fontId="2"/>
  </si>
  <si>
    <t>↓当てはまる申請枠等を□から■にしてください。</t>
    <rPh sb="1" eb="2">
      <t>ア</t>
    </rPh>
    <rPh sb="6" eb="8">
      <t>シンセイ</t>
    </rPh>
    <rPh sb="8" eb="9">
      <t>ワク</t>
    </rPh>
    <rPh sb="9" eb="10">
      <t>トウ</t>
    </rPh>
    <phoneticPr fontId="2"/>
  </si>
  <si>
    <t>経費</t>
    <rPh sb="0" eb="2">
      <t>ケイヒ</t>
    </rPh>
    <phoneticPr fontId="2"/>
  </si>
  <si>
    <t>用途</t>
    <rPh sb="0" eb="2">
      <t>ヨウト</t>
    </rPh>
    <phoneticPr fontId="2"/>
  </si>
  <si>
    <t>※物件改装費に係る経費を含める場合は、工事図面及び工事箇所の工事前の写真を添付すること。</t>
    <rPh sb="1" eb="3">
      <t>ブッケン</t>
    </rPh>
    <rPh sb="3" eb="5">
      <t>カイソウ</t>
    </rPh>
    <rPh sb="5" eb="6">
      <t>ヒ</t>
    </rPh>
    <rPh sb="7" eb="8">
      <t>カカ</t>
    </rPh>
    <rPh sb="9" eb="11">
      <t>ケイヒ</t>
    </rPh>
    <rPh sb="12" eb="13">
      <t>フク</t>
    </rPh>
    <rPh sb="15" eb="17">
      <t>バアイ</t>
    </rPh>
    <rPh sb="19" eb="21">
      <t>コウジ</t>
    </rPh>
    <rPh sb="21" eb="23">
      <t>ズメン</t>
    </rPh>
    <rPh sb="23" eb="24">
      <t>オヨ</t>
    </rPh>
    <rPh sb="25" eb="27">
      <t>コウジ</t>
    </rPh>
    <rPh sb="27" eb="29">
      <t>カショ</t>
    </rPh>
    <rPh sb="30" eb="32">
      <t>コウジ</t>
    </rPh>
    <rPh sb="32" eb="33">
      <t>マエ</t>
    </rPh>
    <rPh sb="34" eb="36">
      <t>シャシン</t>
    </rPh>
    <rPh sb="37" eb="39">
      <t>テンプ</t>
    </rPh>
    <phoneticPr fontId="2"/>
  </si>
  <si>
    <t>別記様式第３号（第７条関係）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</si>
  <si>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地域資源枠または早朝・夜間枠</t>
    <rPh sb="0" eb="2">
      <t>チイキ</t>
    </rPh>
    <rPh sb="2" eb="4">
      <t>シゲン</t>
    </rPh>
    <rPh sb="4" eb="5">
      <t>ワク</t>
    </rPh>
    <rPh sb="8" eb="10">
      <t>ソウチョウ</t>
    </rPh>
    <rPh sb="11" eb="13">
      <t>ヤカン</t>
    </rPh>
    <rPh sb="13" eb="14">
      <t>ワク</t>
    </rPh>
    <phoneticPr fontId="2"/>
  </si>
  <si>
    <t>併用枠（3枠併用）</t>
    <rPh sb="0" eb="2">
      <t>ヘイヨウ</t>
    </rPh>
    <rPh sb="2" eb="3">
      <t>ワク</t>
    </rPh>
    <rPh sb="5" eb="6">
      <t>ワク</t>
    </rPh>
    <rPh sb="6" eb="8">
      <t>ヘイヨウ</t>
    </rPh>
    <phoneticPr fontId="2"/>
  </si>
  <si>
    <t>併用枠（2枠併用）</t>
    <rPh sb="0" eb="2">
      <t>ヘイヨウ</t>
    </rPh>
    <rPh sb="2" eb="3">
      <t>ワク</t>
    </rPh>
    <rPh sb="5" eb="6">
      <t>ワク</t>
    </rPh>
    <rPh sb="6" eb="8">
      <t>ヘイヨウ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</si>
</sst>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3" fillId="0" borderId="1" xfId="1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38" fontId="4" fillId="0" borderId="0" xfId="1" applyFont="1" applyFill="1">
      <alignment vertical="center"/>
    </xf>
    <xf numFmtId="0" fontId="3" fillId="0" borderId="2" xfId="0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3" fillId="0" borderId="0" xfId="1" applyFont="1" applyFill="1">
      <alignment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4" fillId="0" borderId="2" xfId="0" applyFont="1" applyFill="1" applyBorder="1">
      <alignment vertical="center"/>
    </xf>
    <xf numFmtId="38" fontId="4" fillId="0" borderId="2" xfId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8" fontId="3" fillId="2" borderId="1" xfId="1" applyFont="1" applyFill="1" applyBorder="1">
      <alignment vertical="center"/>
    </xf>
    <xf numFmtId="38" fontId="3" fillId="2" borderId="2" xfId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3" fillId="2" borderId="3" xfId="1" applyFont="1" applyFill="1" applyBorder="1">
      <alignment vertical="center"/>
    </xf>
    <xf numFmtId="38" fontId="3" fillId="2" borderId="3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 shrinkToFit="1"/>
    </xf>
    <xf numFmtId="3" fontId="3" fillId="0" borderId="1" xfId="0" applyNumberFormat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Normal="100" zoomScaleSheetLayoutView="100" workbookViewId="0">
      <selection activeCell="D1" sqref="D1"/>
    </sheetView>
  </sheetViews>
  <sheetFormatPr defaultRowHeight="18.75"/>
  <cols>
    <col min="1" max="1" width="33.125" style="2" customWidth="1"/>
    <col min="2" max="3" width="23.625" style="2" customWidth="1"/>
    <col min="4" max="4" width="9" style="2" customWidth="1"/>
    <col min="5" max="16384" width="9" style="2"/>
  </cols>
  <sheetData>
    <row r="1" spans="1:12">
      <c r="C1" s="3" t="s">
        <v>24</v>
      </c>
    </row>
    <row r="2" spans="1:12" ht="19.5" thickBot="1">
      <c r="A2" s="46" t="s">
        <v>48</v>
      </c>
      <c r="B2" s="4"/>
      <c r="C2" s="4"/>
      <c r="E2" s="18" t="s">
        <v>44</v>
      </c>
    </row>
    <row r="3" spans="1:12" ht="19.5" thickBot="1">
      <c r="A3" s="50" t="s">
        <v>42</v>
      </c>
      <c r="B3" s="50"/>
      <c r="C3" s="50"/>
      <c r="E3" s="20" t="s">
        <v>33</v>
      </c>
      <c r="F3" s="37" t="s">
        <v>39</v>
      </c>
      <c r="G3" s="34"/>
      <c r="H3" s="35"/>
      <c r="I3" s="41">
        <f>IF((ROUNDDOWN($C$26*2/3,-3))&lt;1000000,ROUNDDOWN($C$26*2/3,-3),1000000)</f>
        <v>0</v>
      </c>
      <c r="J3" s="38"/>
      <c r="K3" s="36"/>
      <c r="L3" s="36"/>
    </row>
    <row r="4" spans="1:12" ht="19.5" thickBot="1">
      <c r="A4" s="49" t="s">
        <v>23</v>
      </c>
      <c r="B4" s="49"/>
      <c r="C4" s="49"/>
      <c r="E4" s="21" t="s">
        <v>33</v>
      </c>
      <c r="F4" s="37" t="s">
        <v>49</v>
      </c>
      <c r="G4" s="34"/>
      <c r="H4" s="35"/>
      <c r="I4" s="41">
        <f>IF((ROUNDDOWN($C$26*3/4,-3))&lt;1000000,ROUNDDOWN($C$26*3/4,-3),1000000)</f>
        <v>0</v>
      </c>
      <c r="J4" s="38"/>
      <c r="K4" s="36"/>
      <c r="L4" s="36"/>
    </row>
    <row r="5" spans="1:12" ht="19.5" thickBot="1">
      <c r="A5" s="4" t="s">
        <v>0</v>
      </c>
      <c r="B5" s="4"/>
      <c r="C5" s="3" t="s">
        <v>17</v>
      </c>
      <c r="E5" s="20" t="s">
        <v>33</v>
      </c>
      <c r="F5" s="37" t="s">
        <v>40</v>
      </c>
      <c r="G5" s="34"/>
      <c r="H5" s="35"/>
      <c r="I5" s="41">
        <f>IF((ROUNDDOWN($C$26*2/3,-3))&lt;1500000,ROUNDDOWN($C$26*2/3,-3),1500000)</f>
        <v>0</v>
      </c>
      <c r="J5" s="38"/>
      <c r="K5" s="36"/>
      <c r="L5" s="36"/>
    </row>
    <row r="6" spans="1:12" ht="19.5" thickBot="1">
      <c r="A6" s="52" t="s">
        <v>1</v>
      </c>
      <c r="B6" s="52"/>
      <c r="C6" s="26" t="s">
        <v>2</v>
      </c>
      <c r="E6" s="21" t="s">
        <v>33</v>
      </c>
      <c r="F6" s="37" t="s">
        <v>50</v>
      </c>
      <c r="G6" s="34"/>
      <c r="H6" s="35"/>
      <c r="I6" s="41">
        <f>IF((ROUNDDOWN($C$26*3/4,-3))&lt;2000000,ROUNDDOWN($C$26*3/4,-3),2000000)</f>
        <v>0</v>
      </c>
      <c r="J6" s="38"/>
      <c r="K6" s="36"/>
      <c r="L6" s="36"/>
    </row>
    <row r="7" spans="1:12" ht="19.5" thickBot="1">
      <c r="A7" s="53" t="s">
        <v>11</v>
      </c>
      <c r="B7" s="53"/>
      <c r="C7" s="1"/>
      <c r="E7" s="21" t="s">
        <v>33</v>
      </c>
      <c r="F7" s="37" t="s">
        <v>51</v>
      </c>
      <c r="G7" s="34"/>
      <c r="H7" s="35"/>
      <c r="I7" s="41">
        <f>IF((ROUNDDOWN($C$26*3/4,-3))&lt;1500000,ROUNDDOWN($C$26*3/4,-3),1500000)</f>
        <v>0</v>
      </c>
      <c r="K7" s="36"/>
      <c r="L7" s="36"/>
    </row>
    <row r="8" spans="1:12" ht="19.5" thickBot="1">
      <c r="A8" s="53" t="s">
        <v>12</v>
      </c>
      <c r="B8" s="53"/>
      <c r="C8" s="39" t="str">
        <f>IF(E9="■",J9+50000,IF(AND(E3="□",E4="□",E5="□",E6="□",E7="□",E8="□",E9="□"),"右欄から当てはまる申請枠等を選択",J9))</f>
        <v>右欄から当てはまる申請枠等を選択</v>
      </c>
      <c r="E8" s="21" t="s">
        <v>33</v>
      </c>
      <c r="F8" s="37" t="s">
        <v>41</v>
      </c>
      <c r="G8" s="34"/>
      <c r="H8" s="35"/>
      <c r="I8" s="41">
        <f>IF((ROUNDDOWN($C$26*2/3,-3))&lt;300000,ROUNDDOWN($C$26*2/3,-3),300000)</f>
        <v>0</v>
      </c>
      <c r="J8" s="38"/>
    </row>
    <row r="9" spans="1:12" ht="19.5" thickBot="1">
      <c r="A9" s="53" t="s">
        <v>13</v>
      </c>
      <c r="B9" s="53"/>
      <c r="C9" s="1"/>
      <c r="E9" s="21" t="s">
        <v>33</v>
      </c>
      <c r="F9" s="37" t="s">
        <v>43</v>
      </c>
      <c r="G9" s="34"/>
      <c r="H9" s="35"/>
      <c r="J9" s="14" t="str">
        <f>IF(E3="■",I3,IF(E4="■",I4,IF(E5="■",I5,IF(E6="■",I6,IF(E7="■",I7,IF(E8="■",I8,""))))))</f>
        <v/>
      </c>
    </row>
    <row r="10" spans="1:12" ht="19.5" thickBot="1">
      <c r="A10" s="54" t="s">
        <v>14</v>
      </c>
      <c r="B10" s="55"/>
      <c r="C10" s="9"/>
      <c r="E10" s="19" t="s">
        <v>35</v>
      </c>
    </row>
    <row r="11" spans="1:12" ht="19.5" thickTop="1">
      <c r="A11" s="56" t="s">
        <v>16</v>
      </c>
      <c r="B11" s="57"/>
      <c r="C11" s="30">
        <f>B26+C37</f>
        <v>0</v>
      </c>
      <c r="E11" s="18" t="s">
        <v>34</v>
      </c>
    </row>
    <row r="12" spans="1:12">
      <c r="A12" s="10"/>
      <c r="B12" s="10"/>
      <c r="C12" s="11"/>
      <c r="E12" s="7" t="s">
        <v>38</v>
      </c>
    </row>
    <row r="13" spans="1:12">
      <c r="A13" s="4" t="s">
        <v>15</v>
      </c>
      <c r="B13" s="12"/>
      <c r="C13" s="4"/>
    </row>
    <row r="14" spans="1:12">
      <c r="A14" s="26" t="s">
        <v>1</v>
      </c>
      <c r="B14" s="27" t="s">
        <v>2</v>
      </c>
      <c r="C14" s="26" t="s">
        <v>22</v>
      </c>
    </row>
    <row r="15" spans="1:12" ht="18.75" customHeight="1">
      <c r="A15" s="6" t="s">
        <v>3</v>
      </c>
      <c r="B15" s="23">
        <f>SUMIF(その２!$A$7:$A$202,その１!A15,その２!$E$7:$E$202)</f>
        <v>0</v>
      </c>
      <c r="C15" s="23">
        <f>IF(B15&lt;$B$26/3,B15,ROUNDDOWN($B$26/3,0))</f>
        <v>0</v>
      </c>
    </row>
    <row r="16" spans="1:12">
      <c r="A16" s="6" t="s">
        <v>4</v>
      </c>
      <c r="B16" s="23">
        <f>SUMIF(その２!$A$7:$A$202,その１!A16,その２!$E$7:$E$202)</f>
        <v>0</v>
      </c>
      <c r="C16" s="23">
        <f>IF(B16&lt;$B$26/3,B16,ROUNDDOWN($B$26/3,0))</f>
        <v>0</v>
      </c>
    </row>
    <row r="17" spans="1:3">
      <c r="A17" s="6" t="s">
        <v>5</v>
      </c>
      <c r="B17" s="23">
        <f>SUMIF(その２!$A$7:$A$202,その１!A17,その２!$E$7:$E$202)</f>
        <v>0</v>
      </c>
      <c r="C17" s="23">
        <f t="shared" ref="C17:C25" si="0">IF(B17&lt;$B$26/3,B17,ROUNDDOWN($B$26/3,0))</f>
        <v>0</v>
      </c>
    </row>
    <row r="18" spans="1:3">
      <c r="A18" s="6" t="s">
        <v>6</v>
      </c>
      <c r="B18" s="23">
        <f>SUMIF(その２!$A$7:$A$202,その１!A18,その２!$E$7:$E$202)</f>
        <v>0</v>
      </c>
      <c r="C18" s="23">
        <f t="shared" si="0"/>
        <v>0</v>
      </c>
    </row>
    <row r="19" spans="1:3">
      <c r="A19" s="6" t="s">
        <v>7</v>
      </c>
      <c r="B19" s="23">
        <f>SUMIF(その２!$A$7:$A$202,その１!A19,その２!$E$7:$E$202)</f>
        <v>0</v>
      </c>
      <c r="C19" s="23">
        <f t="shared" si="0"/>
        <v>0</v>
      </c>
    </row>
    <row r="20" spans="1:3">
      <c r="A20" s="6" t="s">
        <v>25</v>
      </c>
      <c r="B20" s="23">
        <f>SUMIF(その２!$A$7:$A$202,その１!A20,その２!$E$7:$E$202)</f>
        <v>0</v>
      </c>
      <c r="C20" s="23">
        <f t="shared" si="0"/>
        <v>0</v>
      </c>
    </row>
    <row r="21" spans="1:3">
      <c r="A21" s="6" t="s">
        <v>26</v>
      </c>
      <c r="B21" s="23">
        <f>SUMIF(その２!$A$7:$A$202,その１!A21,その２!$E$7:$E$202)</f>
        <v>0</v>
      </c>
      <c r="C21" s="23">
        <f t="shared" si="0"/>
        <v>0</v>
      </c>
    </row>
    <row r="22" spans="1:3">
      <c r="A22" s="6" t="s">
        <v>21</v>
      </c>
      <c r="B22" s="23">
        <f>SUMIF(その２!$A$7:$A$202,その１!A22,その２!$E$7:$E$202)</f>
        <v>0</v>
      </c>
      <c r="C22" s="23">
        <f t="shared" si="0"/>
        <v>0</v>
      </c>
    </row>
    <row r="23" spans="1:3">
      <c r="A23" s="6" t="s">
        <v>8</v>
      </c>
      <c r="B23" s="23">
        <f>SUMIF(その２!$A$7:$A$202,その１!A23,その２!$E$7:$E$202)</f>
        <v>0</v>
      </c>
      <c r="C23" s="23">
        <f t="shared" si="0"/>
        <v>0</v>
      </c>
    </row>
    <row r="24" spans="1:3">
      <c r="A24" s="6" t="s">
        <v>9</v>
      </c>
      <c r="B24" s="23">
        <f>SUMIF(その２!$A$7:$A$202,その１!A24,その２!$E$7:$E$202)</f>
        <v>0</v>
      </c>
      <c r="C24" s="23">
        <f t="shared" si="0"/>
        <v>0</v>
      </c>
    </row>
    <row r="25" spans="1:3" ht="19.5" thickBot="1">
      <c r="A25" s="8" t="s">
        <v>10</v>
      </c>
      <c r="B25" s="24">
        <f>SUMIF(その２!$A$7:$A$202,その１!A25,その２!$E$7:$E$202)</f>
        <v>0</v>
      </c>
      <c r="C25" s="24">
        <f t="shared" si="0"/>
        <v>0</v>
      </c>
    </row>
    <row r="26" spans="1:3" ht="19.5" thickTop="1">
      <c r="A26" s="17" t="s">
        <v>16</v>
      </c>
      <c r="B26" s="30">
        <f>SUM(B15:B25)</f>
        <v>0</v>
      </c>
      <c r="C26" s="30">
        <f>SUM(C15:C25)</f>
        <v>0</v>
      </c>
    </row>
    <row r="27" spans="1:3">
      <c r="A27" s="10"/>
      <c r="B27" s="51"/>
      <c r="C27" s="51"/>
    </row>
    <row r="28" spans="1:3">
      <c r="A28" s="4" t="s">
        <v>36</v>
      </c>
      <c r="B28" s="12"/>
      <c r="C28" s="4"/>
    </row>
    <row r="29" spans="1:3">
      <c r="A29" s="26" t="s">
        <v>1</v>
      </c>
      <c r="B29" s="27" t="s">
        <v>29</v>
      </c>
      <c r="C29" s="26" t="s">
        <v>2</v>
      </c>
    </row>
    <row r="30" spans="1:3">
      <c r="A30" s="6" t="s">
        <v>19</v>
      </c>
      <c r="B30" s="1"/>
      <c r="C30" s="1"/>
    </row>
    <row r="31" spans="1:3">
      <c r="A31" s="6" t="s">
        <v>20</v>
      </c>
      <c r="B31" s="1"/>
      <c r="C31" s="1"/>
    </row>
    <row r="32" spans="1:3">
      <c r="A32" s="6" t="s">
        <v>18</v>
      </c>
      <c r="B32" s="1"/>
      <c r="C32" s="1"/>
    </row>
    <row r="33" spans="1:3">
      <c r="A33" s="6"/>
      <c r="B33" s="1"/>
      <c r="C33" s="1"/>
    </row>
    <row r="34" spans="1:3">
      <c r="A34" s="6"/>
      <c r="B34" s="1"/>
      <c r="C34" s="1"/>
    </row>
    <row r="35" spans="1:3">
      <c r="A35" s="13"/>
      <c r="B35" s="14"/>
      <c r="C35" s="14"/>
    </row>
    <row r="36" spans="1:3" ht="19.5" thickBot="1">
      <c r="A36" s="15"/>
      <c r="B36" s="16"/>
      <c r="C36" s="16"/>
    </row>
    <row r="37" spans="1:3" ht="19.5" thickTop="1">
      <c r="A37" s="47" t="s">
        <v>16</v>
      </c>
      <c r="B37" s="48"/>
      <c r="C37" s="31">
        <f>SUM(C30:C36)</f>
        <v>0</v>
      </c>
    </row>
  </sheetData>
  <mergeCells count="10">
    <mergeCell ref="A37:B37"/>
    <mergeCell ref="A4:C4"/>
    <mergeCell ref="A3:C3"/>
    <mergeCell ref="B27:C27"/>
    <mergeCell ref="A6:B6"/>
    <mergeCell ref="A7:B7"/>
    <mergeCell ref="A8:B8"/>
    <mergeCell ref="A9:B9"/>
    <mergeCell ref="A10:B10"/>
    <mergeCell ref="A11:B11"/>
  </mergeCells>
  <phoneticPr fontId="2"/>
  <dataValidations count="1">
    <dataValidation type="list" allowBlank="1" showInputMessage="1" showErrorMessage="1" sqref="E3:E9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view="pageBreakPreview" zoomScaleNormal="100" zoomScaleSheetLayoutView="100" workbookViewId="0">
      <selection activeCell="E10" sqref="E10"/>
    </sheetView>
  </sheetViews>
  <sheetFormatPr defaultRowHeight="18.75"/>
  <cols>
    <col min="1" max="1" width="24.75" style="2" customWidth="1"/>
    <col min="2" max="3" width="28.625" style="2" customWidth="1"/>
    <col min="4" max="4" width="12.375" style="32" customWidth="1"/>
    <col min="5" max="5" width="23.625" style="2" customWidth="1"/>
    <col min="6" max="16384" width="9" style="2"/>
  </cols>
  <sheetData>
    <row r="1" spans="1:5">
      <c r="A1" s="45"/>
      <c r="E1" s="5" t="s">
        <v>27</v>
      </c>
    </row>
    <row r="2" spans="1:5">
      <c r="A2" s="46" t="s">
        <v>48</v>
      </c>
      <c r="B2" s="4"/>
      <c r="C2" s="4"/>
      <c r="D2" s="28"/>
      <c r="E2" s="4"/>
    </row>
    <row r="3" spans="1:5">
      <c r="A3" s="50" t="s">
        <v>42</v>
      </c>
      <c r="B3" s="50"/>
      <c r="C3" s="50"/>
      <c r="D3" s="50"/>
      <c r="E3" s="50"/>
    </row>
    <row r="4" spans="1:5">
      <c r="A4" s="49" t="s">
        <v>23</v>
      </c>
      <c r="B4" s="49"/>
      <c r="C4" s="49"/>
      <c r="D4" s="49"/>
      <c r="E4" s="49"/>
    </row>
    <row r="5" spans="1:5">
      <c r="A5" s="4"/>
      <c r="B5" s="4"/>
      <c r="C5" s="4"/>
      <c r="D5" s="28"/>
      <c r="E5" s="5" t="s">
        <v>17</v>
      </c>
    </row>
    <row r="6" spans="1:5">
      <c r="A6" s="26" t="s">
        <v>1</v>
      </c>
      <c r="B6" s="43" t="s">
        <v>45</v>
      </c>
      <c r="C6" s="43" t="s">
        <v>46</v>
      </c>
      <c r="D6" s="29" t="s">
        <v>28</v>
      </c>
      <c r="E6" s="27" t="s">
        <v>2</v>
      </c>
    </row>
    <row r="7" spans="1:5" ht="18.75" customHeight="1">
      <c r="A7" s="42"/>
      <c r="B7" s="6"/>
      <c r="C7" s="6"/>
      <c r="D7" s="33"/>
      <c r="E7" s="1"/>
    </row>
    <row r="8" spans="1:5">
      <c r="A8" s="42"/>
      <c r="B8" s="6"/>
      <c r="C8" s="6"/>
      <c r="D8" s="33"/>
      <c r="E8" s="1"/>
    </row>
    <row r="9" spans="1:5">
      <c r="A9" s="42"/>
      <c r="B9" s="6"/>
      <c r="C9" s="6"/>
      <c r="D9" s="33"/>
      <c r="E9" s="1"/>
    </row>
    <row r="10" spans="1:5">
      <c r="A10" s="42"/>
      <c r="B10" s="6"/>
      <c r="C10" s="6"/>
      <c r="D10" s="33"/>
      <c r="E10" s="1"/>
    </row>
    <row r="11" spans="1:5">
      <c r="A11" s="42"/>
      <c r="B11" s="6"/>
      <c r="C11" s="6"/>
      <c r="D11" s="33"/>
      <c r="E11" s="1"/>
    </row>
    <row r="12" spans="1:5">
      <c r="A12" s="42"/>
      <c r="B12" s="6"/>
      <c r="C12" s="6"/>
      <c r="D12" s="33"/>
      <c r="E12" s="1"/>
    </row>
    <row r="13" spans="1:5">
      <c r="A13" s="42"/>
      <c r="B13" s="6"/>
      <c r="C13" s="6"/>
      <c r="D13" s="33"/>
      <c r="E13" s="1"/>
    </row>
    <row r="14" spans="1:5">
      <c r="A14" s="42"/>
      <c r="B14" s="6"/>
      <c r="C14" s="6"/>
      <c r="D14" s="33"/>
      <c r="E14" s="1"/>
    </row>
    <row r="15" spans="1:5">
      <c r="A15" s="42"/>
      <c r="B15" s="6"/>
      <c r="C15" s="6"/>
      <c r="D15" s="33"/>
      <c r="E15" s="1"/>
    </row>
    <row r="16" spans="1:5">
      <c r="A16" s="42"/>
      <c r="B16" s="6"/>
      <c r="C16" s="6"/>
      <c r="D16" s="33"/>
      <c r="E16" s="1"/>
    </row>
    <row r="17" spans="1:5">
      <c r="A17" s="42"/>
      <c r="B17" s="6"/>
      <c r="C17" s="6"/>
      <c r="D17" s="40"/>
      <c r="E17" s="1"/>
    </row>
    <row r="18" spans="1:5">
      <c r="A18" s="42"/>
      <c r="B18" s="6"/>
      <c r="C18" s="6"/>
      <c r="D18" s="33"/>
      <c r="E18" s="1"/>
    </row>
    <row r="19" spans="1:5">
      <c r="A19" s="42"/>
      <c r="B19" s="6"/>
      <c r="C19" s="6"/>
      <c r="D19" s="33"/>
      <c r="E19" s="1"/>
    </row>
    <row r="20" spans="1:5">
      <c r="A20" s="42"/>
      <c r="B20" s="6"/>
      <c r="C20" s="6"/>
      <c r="D20" s="33"/>
      <c r="E20" s="1"/>
    </row>
    <row r="21" spans="1:5">
      <c r="A21" s="42"/>
      <c r="B21" s="6"/>
      <c r="C21" s="6"/>
      <c r="D21" s="33"/>
      <c r="E21" s="1"/>
    </row>
    <row r="22" spans="1:5">
      <c r="A22" s="42"/>
      <c r="B22" s="6"/>
      <c r="C22" s="6"/>
      <c r="D22" s="33"/>
      <c r="E22" s="1"/>
    </row>
    <row r="23" spans="1:5">
      <c r="A23" s="42"/>
      <c r="B23" s="6"/>
      <c r="C23" s="6"/>
      <c r="D23" s="33"/>
      <c r="E23" s="1"/>
    </row>
    <row r="24" spans="1:5">
      <c r="A24" s="42"/>
      <c r="B24" s="6"/>
      <c r="C24" s="6"/>
      <c r="D24" s="33"/>
      <c r="E24" s="1"/>
    </row>
    <row r="25" spans="1:5">
      <c r="A25" s="42"/>
      <c r="B25" s="6"/>
      <c r="C25" s="6"/>
      <c r="D25" s="33"/>
      <c r="E25" s="1"/>
    </row>
    <row r="26" spans="1:5">
      <c r="A26" s="42"/>
      <c r="B26" s="6"/>
      <c r="C26" s="6"/>
      <c r="D26" s="33"/>
      <c r="E26" s="1"/>
    </row>
    <row r="27" spans="1:5">
      <c r="A27" s="42"/>
      <c r="B27" s="6"/>
      <c r="C27" s="6"/>
      <c r="D27" s="33"/>
      <c r="E27" s="1"/>
    </row>
    <row r="28" spans="1:5">
      <c r="A28" s="42"/>
      <c r="B28" s="6"/>
      <c r="C28" s="6"/>
      <c r="D28" s="33"/>
      <c r="E28" s="1"/>
    </row>
    <row r="29" spans="1:5">
      <c r="A29" s="42"/>
      <c r="B29" s="6"/>
      <c r="C29" s="6"/>
      <c r="D29" s="33"/>
      <c r="E29" s="1"/>
    </row>
    <row r="30" spans="1:5">
      <c r="A30" s="42"/>
      <c r="B30" s="6"/>
      <c r="C30" s="6"/>
      <c r="D30" s="33"/>
      <c r="E30" s="1"/>
    </row>
    <row r="31" spans="1:5">
      <c r="A31" s="42"/>
      <c r="B31" s="6"/>
      <c r="C31" s="6"/>
      <c r="D31" s="33"/>
      <c r="E31" s="1"/>
    </row>
    <row r="32" spans="1:5">
      <c r="A32" s="42"/>
      <c r="B32" s="6"/>
      <c r="C32" s="6"/>
      <c r="D32" s="33"/>
      <c r="E32" s="1"/>
    </row>
    <row r="33" spans="1:5">
      <c r="A33" s="42"/>
      <c r="B33" s="6"/>
      <c r="C33" s="6"/>
      <c r="D33" s="33"/>
      <c r="E33" s="1"/>
    </row>
    <row r="34" spans="1:5">
      <c r="A34" s="42"/>
      <c r="B34" s="6"/>
      <c r="C34" s="6"/>
      <c r="D34" s="33"/>
      <c r="E34" s="1"/>
    </row>
    <row r="35" spans="1:5">
      <c r="A35" s="42"/>
      <c r="B35" s="6"/>
      <c r="C35" s="6"/>
      <c r="D35" s="33"/>
      <c r="E35" s="1"/>
    </row>
    <row r="36" spans="1:5">
      <c r="A36" s="42"/>
      <c r="B36" s="6"/>
      <c r="C36" s="6"/>
      <c r="D36" s="33"/>
      <c r="E36" s="1"/>
    </row>
    <row r="37" spans="1:5">
      <c r="A37" s="42"/>
      <c r="B37" s="6"/>
      <c r="C37" s="6"/>
      <c r="D37" s="33"/>
      <c r="E37" s="1"/>
    </row>
    <row r="38" spans="1:5">
      <c r="A38" s="42"/>
      <c r="B38" s="6"/>
      <c r="C38" s="6"/>
      <c r="D38" s="33"/>
      <c r="E38" s="1"/>
    </row>
    <row r="39" spans="1:5">
      <c r="A39" s="42"/>
      <c r="B39" s="6"/>
      <c r="C39" s="6"/>
      <c r="D39" s="33"/>
      <c r="E39" s="1"/>
    </row>
    <row r="40" spans="1:5">
      <c r="A40" s="25"/>
      <c r="B40" s="25" t="s">
        <v>37</v>
      </c>
      <c r="C40" s="25"/>
      <c r="D40" s="10"/>
      <c r="E40" s="11"/>
    </row>
    <row r="41" spans="1:5">
      <c r="B41" s="22" t="s">
        <v>30</v>
      </c>
      <c r="C41" s="22"/>
    </row>
    <row r="42" spans="1:5">
      <c r="B42" s="4" t="s">
        <v>31</v>
      </c>
      <c r="C42" s="4"/>
    </row>
    <row r="43" spans="1:5">
      <c r="B43" s="44" t="s">
        <v>47</v>
      </c>
      <c r="C43" s="4"/>
    </row>
    <row r="44" spans="1:5">
      <c r="B44" s="4" t="s">
        <v>32</v>
      </c>
      <c r="C44" s="4"/>
    </row>
  </sheetData>
  <mergeCells count="2">
    <mergeCell ref="A3:E3"/>
    <mergeCell ref="A4:E4"/>
  </mergeCells>
  <phoneticPr fontId="2"/>
  <dataValidations count="1">
    <dataValidation type="list" allowBlank="1" showInputMessage="1" showErrorMessage="1" sqref="A7:A202">
      <formula1>"報償費,需用費,備品購入費,広告料,印刷製本費,外注費,負担金（ブラッシュアップ枠のみ）,使用料及び賃借料,通信運搬費,物件改装費,その他経費"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blackAndWhite="1" r:id="rId1"/>
  <headerFooter>
    <oddFooter>&amp;C&amp;P/&amp;Nページ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その１</vt:lpstr>
      <vt:lpstr>その２</vt:lpstr>
      <vt:lpstr>その１!Print_Area</vt:lpstr>
      <vt:lpstr>その２!Print_Area</vt:lpstr>
      <vt:lpstr>その２!Print_Titles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8man89105108</dc:creator>
  <cp:lastModifiedBy>8man89105106</cp:lastModifiedBy>
  <cp:lastPrinted>2024-06-28T07:48:21Z</cp:lastPrinted>
  <dcterms:created xsi:type="dcterms:W3CDTF">2022-06-22T06:40:43Z</dcterms:created>
  <dcterms:modified xsi:type="dcterms:W3CDTF">2024-06-28T08:05:25Z</dcterms:modified>
</cp:coreProperties>
</file>