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MAN66~1\APPDATA\LOCAL\TEMP\SOWDIR0\"/>
    </mc:Choice>
  </mc:AlternateContent>
  <workbookProtection workbookAlgorithmName="SHA-512" workbookHashValue="7GyJ3uG/ptv4v5Ttm3rvEASocLlGIEKuz4At2ctZZocEv8UQLLQUPagRmDeGrv9+XS+LPMa2ueMJBTN1kShfLA==" workbookSaltValue="Faqt/Ybawpxn7vFwRWcF/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<sst xmlns="http://schemas.openxmlformats.org/spreadsheetml/2006/main" count="323" uniqueCount="123">
  <si>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</si>
  <si>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</si>
  <si>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</si>
  <si>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</si>
  <si>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</si>
  <si>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</si>
  <si>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</si>
  <si>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</si>
  <si>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</si>
  <si>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</si>
  <si>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</si>
  <si>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</si>
  <si>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</si>
  <si>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</si>
  <si>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</si>
  <si>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</si>
  <si>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</si>
  <si>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</si>
  <si>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</si>
  <si>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</si>
  <si>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</si>
  <si>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</si>
  <si>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</si>
  <si>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</si>
  <si>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</si>
  <si>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</si>
  <si>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</si>
  <si>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</si>
  <si>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</si>
  <si>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</si>
  <si>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</si>
  <si>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</si>
  <si>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</si>
  <si>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</si>
  <si>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</si>
  <si>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</si>
  <si>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</si>
  <si>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</si>
  <si>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</si>
  <si>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</si>
  <si>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</si>
  <si>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</si>
  <si>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</si>
  <si>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</si>
  <si>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</si>
  <si>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</si>
  <si>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</si>
  <si>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</si>
  <si>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</si>
  <si>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</si>
  <si>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</si>
  <si>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</si>
  <si>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</si>
  <si>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</si>
  <si>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</si>
  <si>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</si>
  <si>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</si>
  <si>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</si>
  <si>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</si>
  <si>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</si>
  <si>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</si>
  <si>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</si>
  <si>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</si>
  <si>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</si>
  <si>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</si>
  <si>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</si>
  <si>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</si>
  <si>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</si>
  <si>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</si>
  <si>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</si>
  <si>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</si>
  <si>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</si>
  <si>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</si>
  <si>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</si>
  <si>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</si>
  <si>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</si>
  <si>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</si>
  <si>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</si>
  <si>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</si>
  <si>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</si>
  <si>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</si>
  <si>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</si>
  <si>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</si>
  <si>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</si>
  <si>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</si>
  <si>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</si>
  <si>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</si>
  <si>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</si>
  <si>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</si>
  <si>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</si>
  <si>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</si>
  <si>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</si>
  <si>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</si>
  <si>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</si>
  <si>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</si>
  <si>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</si>
  <si>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</si>
  <si>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</si>
  <si>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</si>
  <si>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</si>
  <si>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</si>
  <si>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</si>
  <si>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</si>
  <si>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</si>
  <si>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</si>
  <si>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</si>
  <si>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</si>
  <si>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</si>
  <si>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</si>
  <si>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</si>
  <si>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</si>
  <si>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</si>
  <si>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</si>
  <si>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</si>
  <si>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</si>
  <si>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</si>
  <si>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</si>
  <si>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</si>
  <si>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</si>
  <si>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</si>
  <si>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平成29年度より公営企業会計へ移行したことにより経営状況の「見える化」が進みました。左記の指標等有益な情報を活用し、適切な事業運営を行っていきます。
　その経営状況についてですが、初期投資に係る企業債の償還額が多額で厳しい資金状況にあり、経費回収率も100％に達しておらず、これらに係る不足分は繰入金で賄っている状況です。水洗化率はまだ改善の余地があり、今後も地道な普及啓発活動を進めていきます。
　今後の更新も含めた整備は地域の実情に応じて料金で回収できる投資規模・スペックを見極めた上で投資の平準化に計画的に取り組んでいく必要があります。さらにその他経営改善に努めてもなお不足する場合には料金体系の見直しを実施しなければなりません。
　</t>
    <rPh sb="1" eb="3">
      <t>ヘイセイ</t>
    </rPh>
    <rPh sb="5" eb="7">
      <t>ネンド</t>
    </rPh>
    <rPh sb="9" eb="11">
      <t>コウエイ</t>
    </rPh>
    <rPh sb="11" eb="13">
      <t>キギョウ</t>
    </rPh>
    <rPh sb="13" eb="15">
      <t>カイケイ</t>
    </rPh>
    <rPh sb="16" eb="18">
      <t>イコウ</t>
    </rPh>
    <rPh sb="25" eb="27">
      <t>ケイエイ</t>
    </rPh>
    <rPh sb="27" eb="29">
      <t>ジョウキョウ</t>
    </rPh>
    <rPh sb="31" eb="32">
      <t>ミ</t>
    </rPh>
    <rPh sb="34" eb="35">
      <t>カ</t>
    </rPh>
    <rPh sb="37" eb="38">
      <t>スス</t>
    </rPh>
    <rPh sb="43" eb="45">
      <t>サキ</t>
    </rPh>
    <rPh sb="46" eb="48">
      <t>シヒョウ</t>
    </rPh>
    <rPh sb="48" eb="49">
      <t>トウ</t>
    </rPh>
    <rPh sb="49" eb="51">
      <t>ユウエキ</t>
    </rPh>
    <rPh sb="52" eb="54">
      <t>ジョウホウ</t>
    </rPh>
    <rPh sb="55" eb="57">
      <t>カツヨウ</t>
    </rPh>
    <rPh sb="59" eb="61">
      <t>テキセツ</t>
    </rPh>
    <rPh sb="62" eb="64">
      <t>ジギョウ</t>
    </rPh>
    <rPh sb="64" eb="66">
      <t>ウンエイ</t>
    </rPh>
    <rPh sb="67" eb="68">
      <t>オコナ</t>
    </rPh>
    <rPh sb="79" eb="81">
      <t>ケイエイ</t>
    </rPh>
    <rPh sb="81" eb="83">
      <t>ジョウキョウ</t>
    </rPh>
    <rPh sb="91" eb="93">
      <t>ショキ</t>
    </rPh>
    <rPh sb="93" eb="95">
      <t>トウシ</t>
    </rPh>
    <rPh sb="96" eb="97">
      <t>カカ</t>
    </rPh>
    <rPh sb="98" eb="100">
      <t>キギョウ</t>
    </rPh>
    <rPh sb="100" eb="101">
      <t>サイ</t>
    </rPh>
    <rPh sb="102" eb="104">
      <t>ショウカン</t>
    </rPh>
    <rPh sb="104" eb="105">
      <t>ガク</t>
    </rPh>
    <rPh sb="106" eb="108">
      <t>タガク</t>
    </rPh>
    <rPh sb="109" eb="110">
      <t>キビ</t>
    </rPh>
    <rPh sb="112" eb="114">
      <t>シキン</t>
    </rPh>
    <rPh sb="114" eb="116">
      <t>ジョウキョウ</t>
    </rPh>
    <rPh sb="120" eb="122">
      <t>ケイヒ</t>
    </rPh>
    <rPh sb="122" eb="124">
      <t>カイシュウ</t>
    </rPh>
    <rPh sb="124" eb="125">
      <t>リツ</t>
    </rPh>
    <rPh sb="131" eb="132">
      <t>タッ</t>
    </rPh>
    <rPh sb="142" eb="143">
      <t>カカ</t>
    </rPh>
    <rPh sb="144" eb="147">
      <t>フソクブン</t>
    </rPh>
    <rPh sb="148" eb="150">
      <t>クリイレ</t>
    </rPh>
    <rPh sb="150" eb="151">
      <t>キン</t>
    </rPh>
    <rPh sb="152" eb="153">
      <t>マカナ</t>
    </rPh>
    <rPh sb="157" eb="159">
      <t>ジョウキョウ</t>
    </rPh>
    <rPh sb="162" eb="165">
      <t>スイセンカ</t>
    </rPh>
    <rPh sb="165" eb="166">
      <t>リツ</t>
    </rPh>
    <rPh sb="169" eb="171">
      <t>カイゼン</t>
    </rPh>
    <rPh sb="172" eb="174">
      <t>ヨチ</t>
    </rPh>
    <rPh sb="178" eb="180">
      <t>コンゴ</t>
    </rPh>
    <rPh sb="181" eb="183">
      <t>ジミチ</t>
    </rPh>
    <rPh sb="184" eb="186">
      <t>フキュウ</t>
    </rPh>
    <rPh sb="186" eb="188">
      <t>ケイハツ</t>
    </rPh>
    <rPh sb="188" eb="190">
      <t>カツドウ</t>
    </rPh>
    <rPh sb="191" eb="192">
      <t>スス</t>
    </rPh>
    <rPh sb="201" eb="203">
      <t>コンゴ</t>
    </rPh>
    <rPh sb="204" eb="206">
      <t>コウシン</t>
    </rPh>
    <rPh sb="207" eb="208">
      <t>フク</t>
    </rPh>
    <rPh sb="210" eb="212">
      <t>セイビ</t>
    </rPh>
    <rPh sb="213" eb="215">
      <t>チイキ</t>
    </rPh>
    <rPh sb="216" eb="218">
      <t>ジツジョウ</t>
    </rPh>
    <rPh sb="219" eb="220">
      <t>オウ</t>
    </rPh>
    <rPh sb="222" eb="224">
      <t>リョウキン</t>
    </rPh>
    <rPh sb="225" eb="227">
      <t>カイシュウ</t>
    </rPh>
    <rPh sb="230" eb="232">
      <t>トウシ</t>
    </rPh>
    <rPh sb="232" eb="234">
      <t>キボ</t>
    </rPh>
    <rPh sb="240" eb="242">
      <t>ミキワ</t>
    </rPh>
    <rPh sb="244" eb="245">
      <t>ウエ</t>
    </rPh>
    <rPh sb="246" eb="248">
      <t>トウシ</t>
    </rPh>
    <rPh sb="249" eb="251">
      <t>ヘイジュン</t>
    </rPh>
    <rPh sb="251" eb="252">
      <t>カ</t>
    </rPh>
    <rPh sb="253" eb="255">
      <t>ケイカク</t>
    </rPh>
    <rPh sb="255" eb="256">
      <t>テキ</t>
    </rPh>
    <rPh sb="257" eb="258">
      <t>ト</t>
    </rPh>
    <rPh sb="259" eb="260">
      <t>ク</t>
    </rPh>
    <rPh sb="264" eb="266">
      <t>ヒツヨウ</t>
    </rPh>
    <rPh sb="277" eb="278">
      <t>タ</t>
    </rPh>
    <rPh sb="278" eb="280">
      <t>ケイエイ</t>
    </rPh>
    <rPh sb="280" eb="282">
      <t>カイゼン</t>
    </rPh>
    <rPh sb="283" eb="284">
      <t>ツト</t>
    </rPh>
    <rPh sb="289" eb="291">
      <t>フソク</t>
    </rPh>
    <rPh sb="293" eb="295">
      <t>バアイ</t>
    </rPh>
    <rPh sb="297" eb="299">
      <t>リョウキン</t>
    </rPh>
    <rPh sb="299" eb="301">
      <t>タイケイ</t>
    </rPh>
    <rPh sb="302" eb="304">
      <t>ミナオ</t>
    </rPh>
    <rPh sb="306" eb="308">
      <t>ジッシ</t>
    </rPh>
    <phoneticPr fontId="4"/>
  </si>
  <si>
    <t>　固定資産についてはH29期首現在の簿価で新たに会計をスタート（フレッシュスタート）していますので①有形固定資産減価償却率は1年分の減価償却費で算定されています。早期に法適用をしている団体が平均を押し上げているため類似団体との比較は困難です。②管渠老朽化率については、事業を開始して30年程度で法定耐用年数を超える管渠がないため0％です。③管渠改善率は0％です。更新や老朽化対策を要する管渠が無かったためです。
　管渠の建設は一時期に集中して行われたため、その更新時期が集中して到来すると予想されることから、ストックマネジメント計画の策定を行い、現在とこれからの経営状況を見据え、計画的な更新を実施しなければなりません。</t>
    <rPh sb="1" eb="3">
      <t>コテイ</t>
    </rPh>
    <rPh sb="3" eb="5">
      <t>シサン</t>
    </rPh>
    <rPh sb="13" eb="15">
      <t>キシュ</t>
    </rPh>
    <rPh sb="15" eb="17">
      <t>ゲンザイ</t>
    </rPh>
    <rPh sb="18" eb="20">
      <t>ボカ</t>
    </rPh>
    <rPh sb="21" eb="22">
      <t>アラ</t>
    </rPh>
    <rPh sb="24" eb="26">
      <t>カイケイ</t>
    </rPh>
    <rPh sb="50" eb="52">
      <t>ユウケイ</t>
    </rPh>
    <rPh sb="52" eb="54">
      <t>コテイ</t>
    </rPh>
    <rPh sb="54" eb="56">
      <t>シサン</t>
    </rPh>
    <rPh sb="56" eb="60">
      <t>ゲンカショウキャク</t>
    </rPh>
    <rPh sb="60" eb="61">
      <t>リツ</t>
    </rPh>
    <rPh sb="63" eb="65">
      <t>ネンブン</t>
    </rPh>
    <rPh sb="66" eb="68">
      <t>ゲンカ</t>
    </rPh>
    <rPh sb="68" eb="70">
      <t>ショウキャク</t>
    </rPh>
    <rPh sb="70" eb="71">
      <t>ヒ</t>
    </rPh>
    <rPh sb="72" eb="74">
      <t>サンテイ</t>
    </rPh>
    <rPh sb="81" eb="83">
      <t>ソウキ</t>
    </rPh>
    <rPh sb="84" eb="85">
      <t>ホウ</t>
    </rPh>
    <rPh sb="85" eb="87">
      <t>テキヨウ</t>
    </rPh>
    <rPh sb="92" eb="94">
      <t>ダンタイ</t>
    </rPh>
    <rPh sb="95" eb="97">
      <t>ヘイキン</t>
    </rPh>
    <rPh sb="98" eb="99">
      <t>オ</t>
    </rPh>
    <rPh sb="100" eb="101">
      <t>ア</t>
    </rPh>
    <rPh sb="107" eb="109">
      <t>ルイジ</t>
    </rPh>
    <rPh sb="109" eb="111">
      <t>ダンタイ</t>
    </rPh>
    <rPh sb="113" eb="115">
      <t>ヒカク</t>
    </rPh>
    <rPh sb="116" eb="118">
      <t>コンナン</t>
    </rPh>
    <rPh sb="122" eb="123">
      <t>カン</t>
    </rPh>
    <rPh sb="123" eb="124">
      <t>キョ</t>
    </rPh>
    <rPh sb="124" eb="127">
      <t>ロウキュウカ</t>
    </rPh>
    <rPh sb="127" eb="128">
      <t>リツ</t>
    </rPh>
    <rPh sb="170" eb="171">
      <t>カン</t>
    </rPh>
    <rPh sb="171" eb="172">
      <t>キョ</t>
    </rPh>
    <rPh sb="172" eb="174">
      <t>カイゼン</t>
    </rPh>
    <rPh sb="174" eb="175">
      <t>リツ</t>
    </rPh>
    <rPh sb="181" eb="183">
      <t>コウシン</t>
    </rPh>
    <rPh sb="184" eb="186">
      <t>ロウキュウ</t>
    </rPh>
    <rPh sb="186" eb="187">
      <t>カ</t>
    </rPh>
    <rPh sb="187" eb="189">
      <t>タイサク</t>
    </rPh>
    <rPh sb="190" eb="191">
      <t>ヨウ</t>
    </rPh>
    <rPh sb="193" eb="194">
      <t>カン</t>
    </rPh>
    <rPh sb="194" eb="195">
      <t>キョ</t>
    </rPh>
    <rPh sb="196" eb="197">
      <t>ナ</t>
    </rPh>
    <rPh sb="207" eb="208">
      <t>カン</t>
    </rPh>
    <rPh sb="208" eb="209">
      <t>キョ</t>
    </rPh>
    <rPh sb="210" eb="212">
      <t>ケンセツ</t>
    </rPh>
    <rPh sb="213" eb="214">
      <t>イチ</t>
    </rPh>
    <rPh sb="214" eb="216">
      <t>ジキ</t>
    </rPh>
    <rPh sb="217" eb="219">
      <t>シュウチュウ</t>
    </rPh>
    <rPh sb="221" eb="222">
      <t>オコナ</t>
    </rPh>
    <rPh sb="230" eb="232">
      <t>コウシン</t>
    </rPh>
    <rPh sb="232" eb="234">
      <t>ジキ</t>
    </rPh>
    <rPh sb="235" eb="237">
      <t>シュウチュウ</t>
    </rPh>
    <rPh sb="239" eb="241">
      <t>トウライ</t>
    </rPh>
    <rPh sb="244" eb="246">
      <t>ヨソウ</t>
    </rPh>
    <rPh sb="264" eb="266">
      <t>ケイカク</t>
    </rPh>
    <rPh sb="267" eb="269">
      <t>サクテイ</t>
    </rPh>
    <rPh sb="270" eb="271">
      <t>オコナ</t>
    </rPh>
    <rPh sb="273" eb="275">
      <t>ゲンザイ</t>
    </rPh>
    <rPh sb="281" eb="283">
      <t>ケイエイ</t>
    </rPh>
    <rPh sb="283" eb="285">
      <t>ジョウキョウ</t>
    </rPh>
    <rPh sb="286" eb="288">
      <t>ミス</t>
    </rPh>
    <rPh sb="290" eb="293">
      <t>ケイカクテキ</t>
    </rPh>
    <rPh sb="294" eb="296">
      <t>コウシン</t>
    </rPh>
    <rPh sb="297" eb="299">
      <t>ジッシ</t>
    </rPh>
    <phoneticPr fontId="4"/>
  </si>
  <si>
    <t>　本市の下水道事業は、平成29年度より地方公営企業法を適用したことにより、数値はH29からとなっています。
　①経常収支比率は、収益の不足分を繰入金にて賄っているため100％を超え黒字となっています。
　②累積欠損金比率については法適用時（H29期首）にて負債及び資本が資産を超過する額を累積欠損金として計上しました。今後利益を充当し、少しずつ解消していきます。
　③短期的な債務に対する支払い能力を表す流動比率は100％を大きく下回っています。企業債の償還に係る現金の不足を繰入金や資本費平準化債で賄っているため今後もこの状況が当面続くことが見込まれます。
　④事業規模（収益）に対する企業債残高の比率は建設に係る初期投資が大きく高い値ですが、新規の拡張工事をしていないため類似団体平均を下回っています。
　⑤費用に対する使用料収入の割合を示す経費回収率は沖島の事業に係る使用料で賄うべき維持管理費に対して使用料が不足するため100％を下回っています。
　⑥有収水量1㎥あたりの費用を表す汚水処理原価は、類似団体平均を下回っています。比較的人口密度が高く、効率良く事業が運営できているためです。
　⑦汚水処理を行う流域下水道の施設利用率が、90％を超えているため、沖島分を含めても90％近く利用が出来ている状況です。
　⑧水洗化率は、類似団体平均を下回っています。</t>
    <rPh sb="1" eb="2">
      <t>ホン</t>
    </rPh>
    <rPh sb="2" eb="3">
      <t>シ</t>
    </rPh>
    <rPh sb="4" eb="7">
      <t>ゲスイドウ</t>
    </rPh>
    <rPh sb="7" eb="9">
      <t>ジギョウ</t>
    </rPh>
    <rPh sb="11" eb="13">
      <t>ヘイセイ</t>
    </rPh>
    <rPh sb="15" eb="17">
      <t>ネンド</t>
    </rPh>
    <rPh sb="19" eb="21">
      <t>チホウ</t>
    </rPh>
    <rPh sb="21" eb="23">
      <t>コウエイ</t>
    </rPh>
    <rPh sb="23" eb="25">
      <t>キギョウ</t>
    </rPh>
    <rPh sb="25" eb="26">
      <t>ホウ</t>
    </rPh>
    <rPh sb="27" eb="29">
      <t>テキヨウ</t>
    </rPh>
    <rPh sb="37" eb="39">
      <t>スウチ</t>
    </rPh>
    <rPh sb="56" eb="58">
      <t>ケイジョウ</t>
    </rPh>
    <rPh sb="58" eb="60">
      <t>シュウシ</t>
    </rPh>
    <rPh sb="60" eb="62">
      <t>ヒリツ</t>
    </rPh>
    <rPh sb="64" eb="66">
      <t>シュウエキ</t>
    </rPh>
    <rPh sb="67" eb="70">
      <t>フソクブン</t>
    </rPh>
    <rPh sb="71" eb="73">
      <t>クリイレ</t>
    </rPh>
    <rPh sb="73" eb="74">
      <t>キン</t>
    </rPh>
    <rPh sb="76" eb="77">
      <t>マカナ</t>
    </rPh>
    <rPh sb="88" eb="89">
      <t>コ</t>
    </rPh>
    <rPh sb="90" eb="92">
      <t>クロジ</t>
    </rPh>
    <rPh sb="103" eb="105">
      <t>ルイセキ</t>
    </rPh>
    <rPh sb="105" eb="108">
      <t>ケッソンキン</t>
    </rPh>
    <rPh sb="108" eb="110">
      <t>ヒリツ</t>
    </rPh>
    <rPh sb="115" eb="116">
      <t>ホウ</t>
    </rPh>
    <rPh sb="116" eb="118">
      <t>テキヨウ</t>
    </rPh>
    <rPh sb="118" eb="119">
      <t>ジ</t>
    </rPh>
    <rPh sb="123" eb="125">
      <t>キシュ</t>
    </rPh>
    <rPh sb="128" eb="130">
      <t>フサイ</t>
    </rPh>
    <rPh sb="130" eb="131">
      <t>オヨ</t>
    </rPh>
    <rPh sb="132" eb="134">
      <t>シホン</t>
    </rPh>
    <rPh sb="135" eb="137">
      <t>シサン</t>
    </rPh>
    <rPh sb="138" eb="140">
      <t>チョウカ</t>
    </rPh>
    <rPh sb="142" eb="143">
      <t>ガク</t>
    </rPh>
    <rPh sb="144" eb="146">
      <t>ルイセキ</t>
    </rPh>
    <rPh sb="146" eb="149">
      <t>ケッソンキン</t>
    </rPh>
    <rPh sb="152" eb="154">
      <t>ケイジョウ</t>
    </rPh>
    <rPh sb="159" eb="161">
      <t>コンゴ</t>
    </rPh>
    <rPh sb="161" eb="163">
      <t>リエキ</t>
    </rPh>
    <rPh sb="164" eb="166">
      <t>ジュウトウ</t>
    </rPh>
    <rPh sb="168" eb="169">
      <t>スコ</t>
    </rPh>
    <rPh sb="172" eb="174">
      <t>カイショウ</t>
    </rPh>
    <rPh sb="184" eb="187">
      <t>タンキテキ</t>
    </rPh>
    <rPh sb="188" eb="190">
      <t>サイム</t>
    </rPh>
    <rPh sb="191" eb="192">
      <t>タイ</t>
    </rPh>
    <rPh sb="194" eb="196">
      <t>シハラ</t>
    </rPh>
    <rPh sb="197" eb="199">
      <t>ノウリョク</t>
    </rPh>
    <rPh sb="200" eb="201">
      <t>アラワ</t>
    </rPh>
    <rPh sb="202" eb="204">
      <t>リュウドウ</t>
    </rPh>
    <rPh sb="204" eb="206">
      <t>ヒリツ</t>
    </rPh>
    <rPh sb="212" eb="213">
      <t>オオ</t>
    </rPh>
    <rPh sb="215" eb="217">
      <t>シタマワ</t>
    </rPh>
    <rPh sb="223" eb="225">
      <t>キギョウ</t>
    </rPh>
    <rPh sb="225" eb="226">
      <t>サイ</t>
    </rPh>
    <rPh sb="227" eb="229">
      <t>ショウカン</t>
    </rPh>
    <rPh sb="230" eb="231">
      <t>カカ</t>
    </rPh>
    <rPh sb="232" eb="234">
      <t>ゲンキン</t>
    </rPh>
    <rPh sb="282" eb="284">
      <t>ジギョウ</t>
    </rPh>
    <rPh sb="284" eb="286">
      <t>キボ</t>
    </rPh>
    <rPh sb="287" eb="289">
      <t>シュウエキ</t>
    </rPh>
    <rPh sb="291" eb="292">
      <t>タイ</t>
    </rPh>
    <rPh sb="294" eb="296">
      <t>キギョウ</t>
    </rPh>
    <rPh sb="296" eb="297">
      <t>サイ</t>
    </rPh>
    <rPh sb="297" eb="299">
      <t>ザンダカ</t>
    </rPh>
    <rPh sb="300" eb="302">
      <t>ヒリツ</t>
    </rPh>
    <rPh sb="303" eb="305">
      <t>ケンセツ</t>
    </rPh>
    <rPh sb="306" eb="307">
      <t>カカ</t>
    </rPh>
    <rPh sb="308" eb="310">
      <t>ショキ</t>
    </rPh>
    <rPh sb="310" eb="312">
      <t>トウシ</t>
    </rPh>
    <rPh sb="313" eb="314">
      <t>オオ</t>
    </rPh>
    <rPh sb="316" eb="317">
      <t>タカ</t>
    </rPh>
    <rPh sb="318" eb="319">
      <t>アタイ</t>
    </rPh>
    <rPh sb="323" eb="325">
      <t>シンキ</t>
    </rPh>
    <rPh sb="326" eb="328">
      <t>カクチョウ</t>
    </rPh>
    <rPh sb="328" eb="330">
      <t>コウジ</t>
    </rPh>
    <rPh sb="338" eb="340">
      <t>ルイジ</t>
    </rPh>
    <rPh sb="340" eb="342">
      <t>ダンタイ</t>
    </rPh>
    <rPh sb="342" eb="344">
      <t>ヘイキン</t>
    </rPh>
    <rPh sb="345" eb="347">
      <t>シタマワ</t>
    </rPh>
    <rPh sb="356" eb="358">
      <t>ヒヨウ</t>
    </rPh>
    <rPh sb="359" eb="360">
      <t>タイ</t>
    </rPh>
    <rPh sb="362" eb="364">
      <t>シヨウ</t>
    </rPh>
    <rPh sb="364" eb="365">
      <t>リョウ</t>
    </rPh>
    <rPh sb="365" eb="367">
      <t>シュウニュウ</t>
    </rPh>
    <rPh sb="368" eb="370">
      <t>ワリアイ</t>
    </rPh>
    <rPh sb="371" eb="372">
      <t>シメ</t>
    </rPh>
    <rPh sb="373" eb="375">
      <t>ケイヒ</t>
    </rPh>
    <rPh sb="375" eb="377">
      <t>カイシュウ</t>
    </rPh>
    <rPh sb="377" eb="378">
      <t>リツ</t>
    </rPh>
    <rPh sb="379" eb="380">
      <t>オキ</t>
    </rPh>
    <rPh sb="380" eb="381">
      <t>シマ</t>
    </rPh>
    <rPh sb="382" eb="384">
      <t>ジギョウ</t>
    </rPh>
    <rPh sb="385" eb="386">
      <t>カカ</t>
    </rPh>
    <rPh sb="387" eb="389">
      <t>シヨウ</t>
    </rPh>
    <rPh sb="389" eb="390">
      <t>リョウ</t>
    </rPh>
    <rPh sb="391" eb="392">
      <t>マカナ</t>
    </rPh>
    <rPh sb="395" eb="397">
      <t>イジ</t>
    </rPh>
    <rPh sb="397" eb="400">
      <t>カンリヒ</t>
    </rPh>
    <rPh sb="401" eb="402">
      <t>タイ</t>
    </rPh>
    <rPh sb="404" eb="406">
      <t>シヨウ</t>
    </rPh>
    <rPh sb="406" eb="407">
      <t>リョウ</t>
    </rPh>
    <rPh sb="408" eb="410">
      <t>フソク</t>
    </rPh>
    <rPh sb="419" eb="421">
      <t>シタマワ</t>
    </rPh>
    <rPh sb="430" eb="431">
      <t>ユウ</t>
    </rPh>
    <rPh sb="431" eb="432">
      <t>シュウ</t>
    </rPh>
    <rPh sb="432" eb="434">
      <t>スイリョウ</t>
    </rPh>
    <rPh sb="440" eb="442">
      <t>ヒヨウ</t>
    </rPh>
    <rPh sb="443" eb="444">
      <t>アラワ</t>
    </rPh>
    <rPh sb="445" eb="447">
      <t>オスイ</t>
    </rPh>
    <rPh sb="447" eb="449">
      <t>ショリ</t>
    </rPh>
    <rPh sb="449" eb="451">
      <t>ゲンカ</t>
    </rPh>
    <rPh sb="468" eb="471">
      <t>ヒカクテキ</t>
    </rPh>
    <rPh sb="471" eb="473">
      <t>ジンコウ</t>
    </rPh>
    <rPh sb="473" eb="475">
      <t>ミツド</t>
    </rPh>
    <rPh sb="476" eb="477">
      <t>タカ</t>
    </rPh>
    <rPh sb="479" eb="481">
      <t>コウリツ</t>
    </rPh>
    <rPh sb="481" eb="482">
      <t>ヨ</t>
    </rPh>
    <rPh sb="483" eb="485">
      <t>ジギョウ</t>
    </rPh>
    <rPh sb="486" eb="488">
      <t>ウンエイ</t>
    </rPh>
    <rPh sb="501" eb="503">
      <t>オスイ</t>
    </rPh>
    <rPh sb="503" eb="505">
      <t>ショリ</t>
    </rPh>
    <rPh sb="506" eb="507">
      <t>オコナ</t>
    </rPh>
    <rPh sb="508" eb="510">
      <t>リュウイキ</t>
    </rPh>
    <rPh sb="510" eb="513">
      <t>ゲスイドウ</t>
    </rPh>
    <rPh sb="514" eb="516">
      <t>シセツ</t>
    </rPh>
    <rPh sb="516" eb="519">
      <t>リヨウリツ</t>
    </rPh>
    <rPh sb="525" eb="526">
      <t>コ</t>
    </rPh>
    <rPh sb="533" eb="534">
      <t>オキ</t>
    </rPh>
    <rPh sb="534" eb="535">
      <t>シマ</t>
    </rPh>
    <rPh sb="535" eb="536">
      <t>ブン</t>
    </rPh>
    <rPh sb="537" eb="538">
      <t>フク</t>
    </rPh>
    <rPh sb="544" eb="545">
      <t>チカ</t>
    </rPh>
    <rPh sb="546" eb="548">
      <t>リヨウ</t>
    </rPh>
    <rPh sb="549" eb="551">
      <t>デキ</t>
    </rPh>
    <rPh sb="554" eb="556">
      <t>ジョウキョウ</t>
    </rPh>
    <rPh sb="562" eb="565">
      <t>スイセンカ</t>
    </rPh>
    <rPh sb="565" eb="566">
      <t>リツ</t>
    </rPh>
    <rPh sb="568" eb="570">
      <t>ルイジ</t>
    </rPh>
    <rPh sb="570" eb="572">
      <t>ダンタイ</t>
    </rPh>
    <rPh sb="572" eb="574">
      <t>ヘイキン</t>
    </rPh>
    <rPh sb="575" eb="577">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</si>
</sst>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881-4A4F-B40C-D12AD54FD14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F881-4A4F-B40C-D12AD54FD14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87.46</c:v>
                </c:pt>
              </c:numCache>
            </c:numRef>
          </c:val>
          <c:extLst>
            <c:ext xmlns:c16="http://schemas.microsoft.com/office/drawing/2014/chart" uri="{C3380CC4-5D6E-409C-BE32-E72D297353CC}">
              <c16:uniqueId val="{00000000-2063-4CAD-BD9F-04BF7C132DB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42.38</c:v>
                </c:pt>
              </c:numCache>
            </c:numRef>
          </c:val>
          <c:smooth val="0"/>
          <c:extLst>
            <c:ext xmlns:c16="http://schemas.microsoft.com/office/drawing/2014/chart" uri="{C3380CC4-5D6E-409C-BE32-E72D297353CC}">
              <c16:uniqueId val="{00000001-2063-4CAD-BD9F-04BF7C132DB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73.91</c:v>
                </c:pt>
              </c:numCache>
            </c:numRef>
          </c:val>
          <c:extLst>
            <c:ext xmlns:c16="http://schemas.microsoft.com/office/drawing/2014/chart" uri="{C3380CC4-5D6E-409C-BE32-E72D297353CC}">
              <c16:uniqueId val="{00000000-5A6D-478E-8B36-548DC98555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87.01</c:v>
                </c:pt>
              </c:numCache>
            </c:numRef>
          </c:val>
          <c:smooth val="0"/>
          <c:extLst>
            <c:ext xmlns:c16="http://schemas.microsoft.com/office/drawing/2014/chart" uri="{C3380CC4-5D6E-409C-BE32-E72D297353CC}">
              <c16:uniqueId val="{00000001-5A6D-478E-8B36-548DC98555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107</c:v>
                </c:pt>
              </c:numCache>
            </c:numRef>
          </c:val>
          <c:extLst>
            <c:ext xmlns:c16="http://schemas.microsoft.com/office/drawing/2014/chart" uri="{C3380CC4-5D6E-409C-BE32-E72D297353CC}">
              <c16:uniqueId val="{00000000-D992-45D7-8CB9-54CA54F841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103.61</c:v>
                </c:pt>
              </c:numCache>
            </c:numRef>
          </c:val>
          <c:smooth val="0"/>
          <c:extLst>
            <c:ext xmlns:c16="http://schemas.microsoft.com/office/drawing/2014/chart" uri="{C3380CC4-5D6E-409C-BE32-E72D297353CC}">
              <c16:uniqueId val="{00000001-D992-45D7-8CB9-54CA54F841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2.4700000000000002</c:v>
                </c:pt>
              </c:numCache>
            </c:numRef>
          </c:val>
          <c:extLst>
            <c:ext xmlns:c16="http://schemas.microsoft.com/office/drawing/2014/chart" uri="{C3380CC4-5D6E-409C-BE32-E72D297353CC}">
              <c16:uniqueId val="{00000000-42DF-4D80-AAC9-106A22F8D9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28.59</c:v>
                </c:pt>
              </c:numCache>
            </c:numRef>
          </c:val>
          <c:smooth val="0"/>
          <c:extLst>
            <c:ext xmlns:c16="http://schemas.microsoft.com/office/drawing/2014/chart" uri="{C3380CC4-5D6E-409C-BE32-E72D297353CC}">
              <c16:uniqueId val="{00000001-42DF-4D80-AAC9-106A22F8D9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8DB-4C41-9637-CA57A0D188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8DB-4C41-9637-CA57A0D188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514.89</c:v>
                </c:pt>
              </c:numCache>
            </c:numRef>
          </c:val>
          <c:extLst>
            <c:ext xmlns:c16="http://schemas.microsoft.com/office/drawing/2014/chart" uri="{C3380CC4-5D6E-409C-BE32-E72D297353CC}">
              <c16:uniqueId val="{00000000-EAB1-416C-812A-AF9B6E46199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80.63</c:v>
                </c:pt>
              </c:numCache>
            </c:numRef>
          </c:val>
          <c:smooth val="0"/>
          <c:extLst>
            <c:ext xmlns:c16="http://schemas.microsoft.com/office/drawing/2014/chart" uri="{C3380CC4-5D6E-409C-BE32-E72D297353CC}">
              <c16:uniqueId val="{00000001-EAB1-416C-812A-AF9B6E46199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36.4</c:v>
                </c:pt>
              </c:numCache>
            </c:numRef>
          </c:val>
          <c:extLst>
            <c:ext xmlns:c16="http://schemas.microsoft.com/office/drawing/2014/chart" uri="{C3380CC4-5D6E-409C-BE32-E72D297353CC}">
              <c16:uniqueId val="{00000000-A15C-4AA7-B391-56548549D4C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70.92</c:v>
                </c:pt>
              </c:numCache>
            </c:numRef>
          </c:val>
          <c:smooth val="0"/>
          <c:extLst>
            <c:ext xmlns:c16="http://schemas.microsoft.com/office/drawing/2014/chart" uri="{C3380CC4-5D6E-409C-BE32-E72D297353CC}">
              <c16:uniqueId val="{00000001-A15C-4AA7-B391-56548549D4C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819.82</c:v>
                </c:pt>
              </c:numCache>
            </c:numRef>
          </c:val>
          <c:extLst>
            <c:ext xmlns:c16="http://schemas.microsoft.com/office/drawing/2014/chart" uri="{C3380CC4-5D6E-409C-BE32-E72D297353CC}">
              <c16:uniqueId val="{00000000-AC67-45AC-A207-953B2B3D52B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1144.94</c:v>
                </c:pt>
              </c:numCache>
            </c:numRef>
          </c:val>
          <c:smooth val="0"/>
          <c:extLst>
            <c:ext xmlns:c16="http://schemas.microsoft.com/office/drawing/2014/chart" uri="{C3380CC4-5D6E-409C-BE32-E72D297353CC}">
              <c16:uniqueId val="{00000001-AC67-45AC-A207-953B2B3D52B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83.33</c:v>
                </c:pt>
              </c:numCache>
            </c:numRef>
          </c:val>
          <c:extLst>
            <c:ext xmlns:c16="http://schemas.microsoft.com/office/drawing/2014/chart" uri="{C3380CC4-5D6E-409C-BE32-E72D297353CC}">
              <c16:uniqueId val="{00000000-9E18-41D4-9BA8-7B660E99FF2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88.16</c:v>
                </c:pt>
              </c:numCache>
            </c:numRef>
          </c:val>
          <c:smooth val="0"/>
          <c:extLst>
            <c:ext xmlns:c16="http://schemas.microsoft.com/office/drawing/2014/chart" uri="{C3380CC4-5D6E-409C-BE32-E72D297353CC}">
              <c16:uniqueId val="{00000001-9E18-41D4-9BA8-7B660E99FF2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169.67</c:v>
                </c:pt>
              </c:numCache>
            </c:numRef>
          </c:val>
          <c:extLst>
            <c:ext xmlns:c16="http://schemas.microsoft.com/office/drawing/2014/chart" uri="{C3380CC4-5D6E-409C-BE32-E72D297353CC}">
              <c16:uniqueId val="{00000000-902A-4525-9986-F5C18C7EEE6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173.89</c:v>
                </c:pt>
              </c:numCache>
            </c:numRef>
          </c:val>
          <c:smooth val="0"/>
          <c:extLst>
            <c:ext xmlns:c16="http://schemas.microsoft.com/office/drawing/2014/chart" uri="{C3380CC4-5D6E-409C-BE32-E72D297353CC}">
              <c16:uniqueId val="{00000001-902A-4525-9986-F5C18C7EEE6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近江八幡市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7">
        <f>データ!S6</f>
        <v>82267</v>
      </c>
      <c r="AM8" s="67"/>
      <c r="AN8" s="67"/>
      <c r="AO8" s="67"/>
      <c r="AP8" s="67"/>
      <c r="AQ8" s="67"/>
      <c r="AR8" s="67"/>
      <c r="AS8" s="67"/>
      <c r="AT8" s="66">
        <f>データ!T6</f>
        <v>177.45</v>
      </c>
      <c r="AU8" s="66"/>
      <c r="AV8" s="66"/>
      <c r="AW8" s="66"/>
      <c r="AX8" s="66"/>
      <c r="AY8" s="66"/>
      <c r="AZ8" s="66"/>
      <c r="BA8" s="66"/>
      <c r="BB8" s="66">
        <f>データ!U6</f>
        <v>463.61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37.07</v>
      </c>
      <c r="J10" s="66"/>
      <c r="K10" s="66"/>
      <c r="L10" s="66"/>
      <c r="M10" s="66"/>
      <c r="N10" s="66"/>
      <c r="O10" s="66"/>
      <c r="P10" s="66">
        <f>データ!P6</f>
        <v>8.7799999999999994</v>
      </c>
      <c r="Q10" s="66"/>
      <c r="R10" s="66"/>
      <c r="S10" s="66"/>
      <c r="T10" s="66"/>
      <c r="U10" s="66"/>
      <c r="V10" s="66"/>
      <c r="W10" s="66">
        <f>データ!Q6</f>
        <v>88.25</v>
      </c>
      <c r="X10" s="66"/>
      <c r="Y10" s="66"/>
      <c r="Z10" s="66"/>
      <c r="AA10" s="66"/>
      <c r="AB10" s="66"/>
      <c r="AC10" s="66"/>
      <c r="AD10" s="67">
        <f>データ!R6</f>
        <v>3456</v>
      </c>
      <c r="AE10" s="67"/>
      <c r="AF10" s="67"/>
      <c r="AG10" s="67"/>
      <c r="AH10" s="67"/>
      <c r="AI10" s="67"/>
      <c r="AJ10" s="67"/>
      <c r="AK10" s="2"/>
      <c r="AL10" s="67">
        <f>データ!V6</f>
        <v>7210</v>
      </c>
      <c r="AM10" s="67"/>
      <c r="AN10" s="67"/>
      <c r="AO10" s="67"/>
      <c r="AP10" s="67"/>
      <c r="AQ10" s="67"/>
      <c r="AR10" s="67"/>
      <c r="AS10" s="67"/>
      <c r="AT10" s="66">
        <f>データ!W6</f>
        <v>2.38</v>
      </c>
      <c r="AU10" s="66"/>
      <c r="AV10" s="66"/>
      <c r="AW10" s="66"/>
      <c r="AX10" s="66"/>
      <c r="AY10" s="66"/>
      <c r="AZ10" s="66"/>
      <c r="BA10" s="66"/>
      <c r="BB10" s="66">
        <f>データ!X6</f>
        <v>3029.41</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48" t="s">
        <v>27</v>
      </c>
      <c r="D34" s="48"/>
      <c r="E34" s="48"/>
      <c r="F34" s="48"/>
      <c r="G34" s="48"/>
      <c r="H34" s="48"/>
      <c r="I34" s="48"/>
      <c r="J34" s="48"/>
      <c r="K34" s="48"/>
      <c r="L34" s="48"/>
      <c r="M34" s="48"/>
      <c r="N34" s="48"/>
      <c r="O34" s="48"/>
      <c r="P34" s="48"/>
      <c r="Q34" s="19"/>
      <c r="R34" s="48" t="s">
        <v>28</v>
      </c>
      <c r="S34" s="48"/>
      <c r="T34" s="48"/>
      <c r="U34" s="48"/>
      <c r="V34" s="48"/>
      <c r="W34" s="48"/>
      <c r="X34" s="48"/>
      <c r="Y34" s="48"/>
      <c r="Z34" s="48"/>
      <c r="AA34" s="48"/>
      <c r="AB34" s="48"/>
      <c r="AC34" s="48"/>
      <c r="AD34" s="48"/>
      <c r="AE34" s="48"/>
      <c r="AF34" s="19"/>
      <c r="AG34" s="48" t="s">
        <v>29</v>
      </c>
      <c r="AH34" s="48"/>
      <c r="AI34" s="48"/>
      <c r="AJ34" s="48"/>
      <c r="AK34" s="48"/>
      <c r="AL34" s="48"/>
      <c r="AM34" s="48"/>
      <c r="AN34" s="48"/>
      <c r="AO34" s="48"/>
      <c r="AP34" s="48"/>
      <c r="AQ34" s="48"/>
      <c r="AR34" s="48"/>
      <c r="AS34" s="48"/>
      <c r="AT34" s="48"/>
      <c r="AU34" s="19"/>
      <c r="AV34" s="48" t="s">
        <v>30</v>
      </c>
      <c r="AW34" s="48"/>
      <c r="AX34" s="48"/>
      <c r="AY34" s="48"/>
      <c r="AZ34" s="48"/>
      <c r="BA34" s="48"/>
      <c r="BB34" s="48"/>
      <c r="BC34" s="48"/>
      <c r="BD34" s="48"/>
      <c r="BE34" s="48"/>
      <c r="BF34" s="48"/>
      <c r="BG34" s="48"/>
      <c r="BH34" s="48"/>
      <c r="BI34" s="48"/>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48"/>
      <c r="D35" s="48"/>
      <c r="E35" s="48"/>
      <c r="F35" s="48"/>
      <c r="G35" s="48"/>
      <c r="H35" s="48"/>
      <c r="I35" s="48"/>
      <c r="J35" s="48"/>
      <c r="K35" s="48"/>
      <c r="L35" s="48"/>
      <c r="M35" s="48"/>
      <c r="N35" s="48"/>
      <c r="O35" s="48"/>
      <c r="P35" s="48"/>
      <c r="Q35" s="19"/>
      <c r="R35" s="48"/>
      <c r="S35" s="48"/>
      <c r="T35" s="48"/>
      <c r="U35" s="48"/>
      <c r="V35" s="48"/>
      <c r="W35" s="48"/>
      <c r="X35" s="48"/>
      <c r="Y35" s="48"/>
      <c r="Z35" s="48"/>
      <c r="AA35" s="48"/>
      <c r="AB35" s="48"/>
      <c r="AC35" s="48"/>
      <c r="AD35" s="48"/>
      <c r="AE35" s="48"/>
      <c r="AF35" s="19"/>
      <c r="AG35" s="48"/>
      <c r="AH35" s="48"/>
      <c r="AI35" s="48"/>
      <c r="AJ35" s="48"/>
      <c r="AK35" s="48"/>
      <c r="AL35" s="48"/>
      <c r="AM35" s="48"/>
      <c r="AN35" s="48"/>
      <c r="AO35" s="48"/>
      <c r="AP35" s="48"/>
      <c r="AQ35" s="48"/>
      <c r="AR35" s="48"/>
      <c r="AS35" s="48"/>
      <c r="AT35" s="48"/>
      <c r="AU35" s="19"/>
      <c r="AV35" s="48"/>
      <c r="AW35" s="48"/>
      <c r="AX35" s="48"/>
      <c r="AY35" s="48"/>
      <c r="AZ35" s="48"/>
      <c r="BA35" s="48"/>
      <c r="BB35" s="48"/>
      <c r="BC35" s="48"/>
      <c r="BD35" s="48"/>
      <c r="BE35" s="48"/>
      <c r="BF35" s="48"/>
      <c r="BG35" s="48"/>
      <c r="BH35" s="48"/>
      <c r="BI35" s="48"/>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121</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48" t="s">
        <v>32</v>
      </c>
      <c r="D56" s="48"/>
      <c r="E56" s="48"/>
      <c r="F56" s="48"/>
      <c r="G56" s="48"/>
      <c r="H56" s="48"/>
      <c r="I56" s="48"/>
      <c r="J56" s="48"/>
      <c r="K56" s="48"/>
      <c r="L56" s="48"/>
      <c r="M56" s="48"/>
      <c r="N56" s="48"/>
      <c r="O56" s="48"/>
      <c r="P56" s="48"/>
      <c r="Q56" s="19"/>
      <c r="R56" s="48" t="s">
        <v>33</v>
      </c>
      <c r="S56" s="48"/>
      <c r="T56" s="48"/>
      <c r="U56" s="48"/>
      <c r="V56" s="48"/>
      <c r="W56" s="48"/>
      <c r="X56" s="48"/>
      <c r="Y56" s="48"/>
      <c r="Z56" s="48"/>
      <c r="AA56" s="48"/>
      <c r="AB56" s="48"/>
      <c r="AC56" s="48"/>
      <c r="AD56" s="48"/>
      <c r="AE56" s="48"/>
      <c r="AF56" s="19"/>
      <c r="AG56" s="48" t="s">
        <v>34</v>
      </c>
      <c r="AH56" s="48"/>
      <c r="AI56" s="48"/>
      <c r="AJ56" s="48"/>
      <c r="AK56" s="48"/>
      <c r="AL56" s="48"/>
      <c r="AM56" s="48"/>
      <c r="AN56" s="48"/>
      <c r="AO56" s="48"/>
      <c r="AP56" s="48"/>
      <c r="AQ56" s="48"/>
      <c r="AR56" s="48"/>
      <c r="AS56" s="48"/>
      <c r="AT56" s="48"/>
      <c r="AU56" s="19"/>
      <c r="AV56" s="48" t="s">
        <v>35</v>
      </c>
      <c r="AW56" s="48"/>
      <c r="AX56" s="48"/>
      <c r="AY56" s="48"/>
      <c r="AZ56" s="48"/>
      <c r="BA56" s="48"/>
      <c r="BB56" s="48"/>
      <c r="BC56" s="48"/>
      <c r="BD56" s="48"/>
      <c r="BE56" s="48"/>
      <c r="BF56" s="48"/>
      <c r="BG56" s="48"/>
      <c r="BH56" s="48"/>
      <c r="BI56" s="48"/>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48"/>
      <c r="D57" s="48"/>
      <c r="E57" s="48"/>
      <c r="F57" s="48"/>
      <c r="G57" s="48"/>
      <c r="H57" s="48"/>
      <c r="I57" s="48"/>
      <c r="J57" s="48"/>
      <c r="K57" s="48"/>
      <c r="L57" s="48"/>
      <c r="M57" s="48"/>
      <c r="N57" s="48"/>
      <c r="O57" s="48"/>
      <c r="P57" s="48"/>
      <c r="Q57" s="19"/>
      <c r="R57" s="48"/>
      <c r="S57" s="48"/>
      <c r="T57" s="48"/>
      <c r="U57" s="48"/>
      <c r="V57" s="48"/>
      <c r="W57" s="48"/>
      <c r="X57" s="48"/>
      <c r="Y57" s="48"/>
      <c r="Z57" s="48"/>
      <c r="AA57" s="48"/>
      <c r="AB57" s="48"/>
      <c r="AC57" s="48"/>
      <c r="AD57" s="48"/>
      <c r="AE57" s="48"/>
      <c r="AF57" s="19"/>
      <c r="AG57" s="48"/>
      <c r="AH57" s="48"/>
      <c r="AI57" s="48"/>
      <c r="AJ57" s="48"/>
      <c r="AK57" s="48"/>
      <c r="AL57" s="48"/>
      <c r="AM57" s="48"/>
      <c r="AN57" s="48"/>
      <c r="AO57" s="48"/>
      <c r="AP57" s="48"/>
      <c r="AQ57" s="48"/>
      <c r="AR57" s="48"/>
      <c r="AS57" s="48"/>
      <c r="AT57" s="48"/>
      <c r="AU57" s="19"/>
      <c r="AV57" s="48"/>
      <c r="AW57" s="48"/>
      <c r="AX57" s="48"/>
      <c r="AY57" s="48"/>
      <c r="AZ57" s="48"/>
      <c r="BA57" s="48"/>
      <c r="BB57" s="48"/>
      <c r="BC57" s="48"/>
      <c r="BD57" s="48"/>
      <c r="BE57" s="48"/>
      <c r="BF57" s="48"/>
      <c r="BG57" s="48"/>
      <c r="BH57" s="48"/>
      <c r="BI57" s="48"/>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9"/>
      <c r="BM60" s="50"/>
      <c r="BN60" s="50"/>
      <c r="BO60" s="50"/>
      <c r="BP60" s="50"/>
      <c r="BQ60" s="50"/>
      <c r="BR60" s="50"/>
      <c r="BS60" s="50"/>
      <c r="BT60" s="50"/>
      <c r="BU60" s="50"/>
      <c r="BV60" s="50"/>
      <c r="BW60" s="50"/>
      <c r="BX60" s="50"/>
      <c r="BY60" s="50"/>
      <c r="BZ60" s="51"/>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48" t="s">
        <v>38</v>
      </c>
      <c r="D79" s="48"/>
      <c r="E79" s="48"/>
      <c r="F79" s="48"/>
      <c r="G79" s="48"/>
      <c r="H79" s="48"/>
      <c r="I79" s="48"/>
      <c r="J79" s="48"/>
      <c r="K79" s="48"/>
      <c r="L79" s="48"/>
      <c r="M79" s="48"/>
      <c r="N79" s="48"/>
      <c r="O79" s="48"/>
      <c r="P79" s="48"/>
      <c r="Q79" s="48"/>
      <c r="R79" s="48"/>
      <c r="S79" s="48"/>
      <c r="T79" s="48"/>
      <c r="U79" s="19"/>
      <c r="V79" s="19"/>
      <c r="W79" s="48" t="s">
        <v>39</v>
      </c>
      <c r="X79" s="48"/>
      <c r="Y79" s="48"/>
      <c r="Z79" s="48"/>
      <c r="AA79" s="48"/>
      <c r="AB79" s="48"/>
      <c r="AC79" s="48"/>
      <c r="AD79" s="48"/>
      <c r="AE79" s="48"/>
      <c r="AF79" s="48"/>
      <c r="AG79" s="48"/>
      <c r="AH79" s="48"/>
      <c r="AI79" s="48"/>
      <c r="AJ79" s="48"/>
      <c r="AK79" s="48"/>
      <c r="AL79" s="48"/>
      <c r="AM79" s="48"/>
      <c r="AN79" s="48"/>
      <c r="AO79" s="19"/>
      <c r="AP79" s="19"/>
      <c r="AQ79" s="48" t="s">
        <v>40</v>
      </c>
      <c r="AR79" s="48"/>
      <c r="AS79" s="48"/>
      <c r="AT79" s="48"/>
      <c r="AU79" s="48"/>
      <c r="AV79" s="48"/>
      <c r="AW79" s="48"/>
      <c r="AX79" s="48"/>
      <c r="AY79" s="48"/>
      <c r="AZ79" s="48"/>
      <c r="BA79" s="48"/>
      <c r="BB79" s="48"/>
      <c r="BC79" s="48"/>
      <c r="BD79" s="48"/>
      <c r="BE79" s="48"/>
      <c r="BF79" s="48"/>
      <c r="BG79" s="48"/>
      <c r="BH79" s="48"/>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48"/>
      <c r="D80" s="48"/>
      <c r="E80" s="48"/>
      <c r="F80" s="48"/>
      <c r="G80" s="48"/>
      <c r="H80" s="48"/>
      <c r="I80" s="48"/>
      <c r="J80" s="48"/>
      <c r="K80" s="48"/>
      <c r="L80" s="48"/>
      <c r="M80" s="48"/>
      <c r="N80" s="48"/>
      <c r="O80" s="48"/>
      <c r="P80" s="48"/>
      <c r="Q80" s="48"/>
      <c r="R80" s="48"/>
      <c r="S80" s="48"/>
      <c r="T80" s="48"/>
      <c r="U80" s="19"/>
      <c r="V80" s="19"/>
      <c r="W80" s="48"/>
      <c r="X80" s="48"/>
      <c r="Y80" s="48"/>
      <c r="Z80" s="48"/>
      <c r="AA80" s="48"/>
      <c r="AB80" s="48"/>
      <c r="AC80" s="48"/>
      <c r="AD80" s="48"/>
      <c r="AE80" s="48"/>
      <c r="AF80" s="48"/>
      <c r="AG80" s="48"/>
      <c r="AH80" s="48"/>
      <c r="AI80" s="48"/>
      <c r="AJ80" s="48"/>
      <c r="AK80" s="48"/>
      <c r="AL80" s="48"/>
      <c r="AM80" s="48"/>
      <c r="AN80" s="48"/>
      <c r="AO80" s="19"/>
      <c r="AP80" s="19"/>
      <c r="AQ80" s="48"/>
      <c r="AR80" s="48"/>
      <c r="AS80" s="48"/>
      <c r="AT80" s="48"/>
      <c r="AU80" s="48"/>
      <c r="AV80" s="48"/>
      <c r="AW80" s="48"/>
      <c r="AX80" s="48"/>
      <c r="AY80" s="48"/>
      <c r="AZ80" s="48"/>
      <c r="BA80" s="48"/>
      <c r="BB80" s="48"/>
      <c r="BC80" s="48"/>
      <c r="BD80" s="48"/>
      <c r="BE80" s="48"/>
      <c r="BF80" s="48"/>
      <c r="BG80" s="48"/>
      <c r="BH80" s="48"/>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Ubx2G07IJzS+0cdLSMiRzxoL0DEVZq6GaIqjPOdHTthkAXyZq1fGKnrrC9+SJuoe8HyP6UjBpGRkOCw2eB7Wog==" saltValue="GGinmMBs4m6ZbVmA5D/D6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60:BJ61"/>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252042</v>
      </c>
      <c r="D6" s="33">
        <f t="shared" si="3"/>
        <v>46</v>
      </c>
      <c r="E6" s="33">
        <f t="shared" si="3"/>
        <v>17</v>
      </c>
      <c r="F6" s="33">
        <f t="shared" si="3"/>
        <v>4</v>
      </c>
      <c r="G6" s="33">
        <f t="shared" si="3"/>
        <v>0</v>
      </c>
      <c r="H6" s="33" t="str">
        <f t="shared" si="3"/>
        <v>滋賀県　近江八幡市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37.07</v>
      </c>
      <c r="P6" s="34">
        <f t="shared" si="3"/>
        <v>8.7799999999999994</v>
      </c>
      <c r="Q6" s="34">
        <f t="shared" si="3"/>
        <v>88.25</v>
      </c>
      <c r="R6" s="34">
        <f t="shared" si="3"/>
        <v>3456</v>
      </c>
      <c r="S6" s="34">
        <f t="shared" si="3"/>
        <v>82267</v>
      </c>
      <c r="T6" s="34">
        <f t="shared" si="3"/>
        <v>177.45</v>
      </c>
      <c r="U6" s="34">
        <f t="shared" si="3"/>
        <v>463.61</v>
      </c>
      <c r="V6" s="34">
        <f t="shared" si="3"/>
        <v>7210</v>
      </c>
      <c r="W6" s="34">
        <f t="shared" si="3"/>
        <v>2.38</v>
      </c>
      <c r="X6" s="34">
        <f t="shared" si="3"/>
        <v>3029.41</v>
      </c>
      <c r="Y6" s="35" t="str">
        <f>IF(Y7="",NA(),Y7)</f>
        <v>-</v>
      </c>
      <c r="Z6" s="35" t="str">
        <f t="shared" ref="Z6:AH6" si="4">IF(Z7="",NA(),Z7)</f>
        <v>-</v>
      </c>
      <c r="AA6" s="35" t="str">
        <f t="shared" si="4"/>
        <v>-</v>
      </c>
      <c r="AB6" s="35" t="str">
        <f t="shared" si="4"/>
        <v>-</v>
      </c>
      <c r="AC6" s="35">
        <f t="shared" si="4"/>
        <v>107</v>
      </c>
      <c r="AD6" s="35" t="str">
        <f t="shared" si="4"/>
        <v>-</v>
      </c>
      <c r="AE6" s="35" t="str">
        <f t="shared" si="4"/>
        <v>-</v>
      </c>
      <c r="AF6" s="35" t="str">
        <f t="shared" si="4"/>
        <v>-</v>
      </c>
      <c r="AG6" s="35" t="str">
        <f t="shared" si="4"/>
        <v>-</v>
      </c>
      <c r="AH6" s="35">
        <f t="shared" si="4"/>
        <v>103.61</v>
      </c>
      <c r="AI6" s="34" t="str">
        <f>IF(AI7="","",IF(AI7="-","【-】","【"&amp;SUBSTITUTE(TEXT(AI7,"#,##0.00"),"-","△")&amp;"】"))</f>
        <v>【102.38】</v>
      </c>
      <c r="AJ6" s="35" t="str">
        <f>IF(AJ7="",NA(),AJ7)</f>
        <v>-</v>
      </c>
      <c r="AK6" s="35" t="str">
        <f t="shared" ref="AK6:AS6" si="5">IF(AK7="",NA(),AK7)</f>
        <v>-</v>
      </c>
      <c r="AL6" s="35" t="str">
        <f t="shared" si="5"/>
        <v>-</v>
      </c>
      <c r="AM6" s="35" t="str">
        <f t="shared" si="5"/>
        <v>-</v>
      </c>
      <c r="AN6" s="35">
        <f t="shared" si="5"/>
        <v>514.89</v>
      </c>
      <c r="AO6" s="35" t="str">
        <f t="shared" si="5"/>
        <v>-</v>
      </c>
      <c r="AP6" s="35" t="str">
        <f t="shared" si="5"/>
        <v>-</v>
      </c>
      <c r="AQ6" s="35" t="str">
        <f t="shared" si="5"/>
        <v>-</v>
      </c>
      <c r="AR6" s="35" t="str">
        <f t="shared" si="5"/>
        <v>-</v>
      </c>
      <c r="AS6" s="35">
        <f t="shared" si="5"/>
        <v>80.63</v>
      </c>
      <c r="AT6" s="34" t="str">
        <f>IF(AT7="","",IF(AT7="-","【-】","【"&amp;SUBSTITUTE(TEXT(AT7,"#,##0.00"),"-","△")&amp;"】"))</f>
        <v>【102.97】</v>
      </c>
      <c r="AU6" s="35" t="str">
        <f>IF(AU7="",NA(),AU7)</f>
        <v>-</v>
      </c>
      <c r="AV6" s="35" t="str">
        <f t="shared" ref="AV6:BD6" si="6">IF(AV7="",NA(),AV7)</f>
        <v>-</v>
      </c>
      <c r="AW6" s="35" t="str">
        <f t="shared" si="6"/>
        <v>-</v>
      </c>
      <c r="AX6" s="35" t="str">
        <f t="shared" si="6"/>
        <v>-</v>
      </c>
      <c r="AY6" s="35">
        <f t="shared" si="6"/>
        <v>36.4</v>
      </c>
      <c r="AZ6" s="35" t="str">
        <f t="shared" si="6"/>
        <v>-</v>
      </c>
      <c r="BA6" s="35" t="str">
        <f t="shared" si="6"/>
        <v>-</v>
      </c>
      <c r="BB6" s="35" t="str">
        <f t="shared" si="6"/>
        <v>-</v>
      </c>
      <c r="BC6" s="35" t="str">
        <f t="shared" si="6"/>
        <v>-</v>
      </c>
      <c r="BD6" s="35">
        <f t="shared" si="6"/>
        <v>70.92</v>
      </c>
      <c r="BE6" s="34" t="str">
        <f>IF(BE7="","",IF(BE7="-","【-】","【"&amp;SUBSTITUTE(TEXT(BE7,"#,##0.00"),"-","△")&amp;"】"))</f>
        <v>【54.73】</v>
      </c>
      <c r="BF6" s="35" t="str">
        <f>IF(BF7="",NA(),BF7)</f>
        <v>-</v>
      </c>
      <c r="BG6" s="35" t="str">
        <f t="shared" ref="BG6:BO6" si="7">IF(BG7="",NA(),BG7)</f>
        <v>-</v>
      </c>
      <c r="BH6" s="35" t="str">
        <f t="shared" si="7"/>
        <v>-</v>
      </c>
      <c r="BI6" s="35" t="str">
        <f t="shared" si="7"/>
        <v>-</v>
      </c>
      <c r="BJ6" s="35">
        <f t="shared" si="7"/>
        <v>819.82</v>
      </c>
      <c r="BK6" s="35" t="str">
        <f t="shared" si="7"/>
        <v>-</v>
      </c>
      <c r="BL6" s="35" t="str">
        <f t="shared" si="7"/>
        <v>-</v>
      </c>
      <c r="BM6" s="35" t="str">
        <f t="shared" si="7"/>
        <v>-</v>
      </c>
      <c r="BN6" s="35" t="str">
        <f t="shared" si="7"/>
        <v>-</v>
      </c>
      <c r="BO6" s="35">
        <f t="shared" si="7"/>
        <v>1144.94</v>
      </c>
      <c r="BP6" s="34" t="str">
        <f>IF(BP7="","",IF(BP7="-","【-】","【"&amp;SUBSTITUTE(TEXT(BP7,"#,##0.00"),"-","△")&amp;"】"))</f>
        <v>【1,225.44】</v>
      </c>
      <c r="BQ6" s="35" t="str">
        <f>IF(BQ7="",NA(),BQ7)</f>
        <v>-</v>
      </c>
      <c r="BR6" s="35" t="str">
        <f t="shared" ref="BR6:BZ6" si="8">IF(BR7="",NA(),BR7)</f>
        <v>-</v>
      </c>
      <c r="BS6" s="35" t="str">
        <f t="shared" si="8"/>
        <v>-</v>
      </c>
      <c r="BT6" s="35" t="str">
        <f t="shared" si="8"/>
        <v>-</v>
      </c>
      <c r="BU6" s="35">
        <f t="shared" si="8"/>
        <v>83.33</v>
      </c>
      <c r="BV6" s="35" t="str">
        <f t="shared" si="8"/>
        <v>-</v>
      </c>
      <c r="BW6" s="35" t="str">
        <f t="shared" si="8"/>
        <v>-</v>
      </c>
      <c r="BX6" s="35" t="str">
        <f t="shared" si="8"/>
        <v>-</v>
      </c>
      <c r="BY6" s="35" t="str">
        <f t="shared" si="8"/>
        <v>-</v>
      </c>
      <c r="BZ6" s="35">
        <f t="shared" si="8"/>
        <v>88.16</v>
      </c>
      <c r="CA6" s="34" t="str">
        <f>IF(CA7="","",IF(CA7="-","【-】","【"&amp;SUBSTITUTE(TEXT(CA7,"#,##0.00"),"-","△")&amp;"】"))</f>
        <v>【75.58】</v>
      </c>
      <c r="CB6" s="35" t="str">
        <f>IF(CB7="",NA(),CB7)</f>
        <v>-</v>
      </c>
      <c r="CC6" s="35" t="str">
        <f t="shared" ref="CC6:CK6" si="9">IF(CC7="",NA(),CC7)</f>
        <v>-</v>
      </c>
      <c r="CD6" s="35" t="str">
        <f t="shared" si="9"/>
        <v>-</v>
      </c>
      <c r="CE6" s="35" t="str">
        <f t="shared" si="9"/>
        <v>-</v>
      </c>
      <c r="CF6" s="35">
        <f t="shared" si="9"/>
        <v>169.67</v>
      </c>
      <c r="CG6" s="35" t="str">
        <f t="shared" si="9"/>
        <v>-</v>
      </c>
      <c r="CH6" s="35" t="str">
        <f t="shared" si="9"/>
        <v>-</v>
      </c>
      <c r="CI6" s="35" t="str">
        <f t="shared" si="9"/>
        <v>-</v>
      </c>
      <c r="CJ6" s="35" t="str">
        <f t="shared" si="9"/>
        <v>-</v>
      </c>
      <c r="CK6" s="35">
        <f t="shared" si="9"/>
        <v>173.89</v>
      </c>
      <c r="CL6" s="34" t="str">
        <f>IF(CL7="","",IF(CL7="-","【-】","【"&amp;SUBSTITUTE(TEXT(CL7,"#,##0.00"),"-","△")&amp;"】"))</f>
        <v>【215.23】</v>
      </c>
      <c r="CM6" s="35" t="str">
        <f>IF(CM7="",NA(),CM7)</f>
        <v>-</v>
      </c>
      <c r="CN6" s="35" t="str">
        <f t="shared" ref="CN6:CV6" si="10">IF(CN7="",NA(),CN7)</f>
        <v>-</v>
      </c>
      <c r="CO6" s="35" t="str">
        <f t="shared" si="10"/>
        <v>-</v>
      </c>
      <c r="CP6" s="35" t="str">
        <f t="shared" si="10"/>
        <v>-</v>
      </c>
      <c r="CQ6" s="35">
        <f t="shared" si="10"/>
        <v>87.46</v>
      </c>
      <c r="CR6" s="35" t="str">
        <f t="shared" si="10"/>
        <v>-</v>
      </c>
      <c r="CS6" s="35" t="str">
        <f t="shared" si="10"/>
        <v>-</v>
      </c>
      <c r="CT6" s="35" t="str">
        <f t="shared" si="10"/>
        <v>-</v>
      </c>
      <c r="CU6" s="35" t="str">
        <f t="shared" si="10"/>
        <v>-</v>
      </c>
      <c r="CV6" s="35">
        <f t="shared" si="10"/>
        <v>42.38</v>
      </c>
      <c r="CW6" s="34" t="str">
        <f>IF(CW7="","",IF(CW7="-","【-】","【"&amp;SUBSTITUTE(TEXT(CW7,"#,##0.00"),"-","△")&amp;"】"))</f>
        <v>【42.66】</v>
      </c>
      <c r="CX6" s="35" t="str">
        <f>IF(CX7="",NA(),CX7)</f>
        <v>-</v>
      </c>
      <c r="CY6" s="35" t="str">
        <f t="shared" ref="CY6:DG6" si="11">IF(CY7="",NA(),CY7)</f>
        <v>-</v>
      </c>
      <c r="CZ6" s="35" t="str">
        <f t="shared" si="11"/>
        <v>-</v>
      </c>
      <c r="DA6" s="35" t="str">
        <f t="shared" si="11"/>
        <v>-</v>
      </c>
      <c r="DB6" s="35">
        <f t="shared" si="11"/>
        <v>73.91</v>
      </c>
      <c r="DC6" s="35" t="str">
        <f t="shared" si="11"/>
        <v>-</v>
      </c>
      <c r="DD6" s="35" t="str">
        <f t="shared" si="11"/>
        <v>-</v>
      </c>
      <c r="DE6" s="35" t="str">
        <f t="shared" si="11"/>
        <v>-</v>
      </c>
      <c r="DF6" s="35" t="str">
        <f t="shared" si="11"/>
        <v>-</v>
      </c>
      <c r="DG6" s="35">
        <f t="shared" si="11"/>
        <v>87.01</v>
      </c>
      <c r="DH6" s="34" t="str">
        <f>IF(DH7="","",IF(DH7="-","【-】","【"&amp;SUBSTITUTE(TEXT(DH7,"#,##0.00"),"-","△")&amp;"】"))</f>
        <v>【82.67】</v>
      </c>
      <c r="DI6" s="35" t="str">
        <f>IF(DI7="",NA(),DI7)</f>
        <v>-</v>
      </c>
      <c r="DJ6" s="35" t="str">
        <f t="shared" ref="DJ6:DR6" si="12">IF(DJ7="",NA(),DJ7)</f>
        <v>-</v>
      </c>
      <c r="DK6" s="35" t="str">
        <f t="shared" si="12"/>
        <v>-</v>
      </c>
      <c r="DL6" s="35" t="str">
        <f t="shared" si="12"/>
        <v>-</v>
      </c>
      <c r="DM6" s="35">
        <f t="shared" si="12"/>
        <v>2.4700000000000002</v>
      </c>
      <c r="DN6" s="35" t="str">
        <f t="shared" si="12"/>
        <v>-</v>
      </c>
      <c r="DO6" s="35" t="str">
        <f t="shared" si="12"/>
        <v>-</v>
      </c>
      <c r="DP6" s="35" t="str">
        <f t="shared" si="12"/>
        <v>-</v>
      </c>
      <c r="DQ6" s="35" t="str">
        <f t="shared" si="12"/>
        <v>-</v>
      </c>
      <c r="DR6" s="35">
        <f t="shared" si="12"/>
        <v>28.59</v>
      </c>
      <c r="DS6" s="34" t="str">
        <f>IF(DS7="","",IF(DS7="-","【-】","【"&amp;SUBSTITUTE(TEXT(DS7,"#,##0.00"),"-","△")&amp;"】"))</f>
        <v>【24.65】</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【0.10】</v>
      </c>
    </row>
    <row r="7" spans="1:148" s="36" customFormat="1" x14ac:dyDescent="0.15">
      <c r="A7" s="28"/>
      <c r="B7" s="37">
        <v>2017</v>
      </c>
      <c r="C7" s="37">
        <v>252042</v>
      </c>
      <c r="D7" s="37">
        <v>46</v>
      </c>
      <c r="E7" s="37">
        <v>17</v>
      </c>
      <c r="F7" s="37">
        <v>4</v>
      </c>
      <c r="G7" s="37">
        <v>0</v>
      </c>
      <c r="H7" s="37" t="s">
        <v>108</v>
      </c>
      <c r="I7" s="37" t="s">
        <v>109</v>
      </c>
      <c r="J7" s="37" t="s">
        <v>110</v>
      </c>
      <c r="K7" s="37" t="s">
        <v>111</v>
      </c>
      <c r="L7" s="37" t="s">
        <v>112</v>
      </c>
      <c r="M7" s="37" t="s">
        <v>113</v>
      </c>
      <c r="N7" s="38" t="s">
        <v>114</v>
      </c>
      <c r="O7" s="38">
        <v>37.07</v>
      </c>
      <c r="P7" s="38">
        <v>8.7799999999999994</v>
      </c>
      <c r="Q7" s="38">
        <v>88.25</v>
      </c>
      <c r="R7" s="38">
        <v>3456</v>
      </c>
      <c r="S7" s="38">
        <v>82267</v>
      </c>
      <c r="T7" s="38">
        <v>177.45</v>
      </c>
      <c r="U7" s="38">
        <v>463.61</v>
      </c>
      <c r="V7" s="38">
        <v>7210</v>
      </c>
      <c r="W7" s="38">
        <v>2.38</v>
      </c>
      <c r="X7" s="38">
        <v>3029.41</v>
      </c>
      <c r="Y7" s="38" t="s">
        <v>114</v>
      </c>
      <c r="Z7" s="38" t="s">
        <v>114</v>
      </c>
      <c r="AA7" s="38" t="s">
        <v>114</v>
      </c>
      <c r="AB7" s="38" t="s">
        <v>114</v>
      </c>
      <c r="AC7" s="38">
        <v>107</v>
      </c>
      <c r="AD7" s="38" t="s">
        <v>114</v>
      </c>
      <c r="AE7" s="38" t="s">
        <v>114</v>
      </c>
      <c r="AF7" s="38" t="s">
        <v>114</v>
      </c>
      <c r="AG7" s="38" t="s">
        <v>114</v>
      </c>
      <c r="AH7" s="38">
        <v>103.61</v>
      </c>
      <c r="AI7" s="38">
        <v>102.38</v>
      </c>
      <c r="AJ7" s="38" t="s">
        <v>114</v>
      </c>
      <c r="AK7" s="38" t="s">
        <v>114</v>
      </c>
      <c r="AL7" s="38" t="s">
        <v>114</v>
      </c>
      <c r="AM7" s="38" t="s">
        <v>114</v>
      </c>
      <c r="AN7" s="38">
        <v>514.89</v>
      </c>
      <c r="AO7" s="38" t="s">
        <v>114</v>
      </c>
      <c r="AP7" s="38" t="s">
        <v>114</v>
      </c>
      <c r="AQ7" s="38" t="s">
        <v>114</v>
      </c>
      <c r="AR7" s="38" t="s">
        <v>114</v>
      </c>
      <c r="AS7" s="38">
        <v>80.63</v>
      </c>
      <c r="AT7" s="38">
        <v>102.97</v>
      </c>
      <c r="AU7" s="38" t="s">
        <v>114</v>
      </c>
      <c r="AV7" s="38" t="s">
        <v>114</v>
      </c>
      <c r="AW7" s="38" t="s">
        <v>114</v>
      </c>
      <c r="AX7" s="38" t="s">
        <v>114</v>
      </c>
      <c r="AY7" s="38">
        <v>36.4</v>
      </c>
      <c r="AZ7" s="38" t="s">
        <v>114</v>
      </c>
      <c r="BA7" s="38" t="s">
        <v>114</v>
      </c>
      <c r="BB7" s="38" t="s">
        <v>114</v>
      </c>
      <c r="BC7" s="38" t="s">
        <v>114</v>
      </c>
      <c r="BD7" s="38">
        <v>70.92</v>
      </c>
      <c r="BE7" s="38">
        <v>54.73</v>
      </c>
      <c r="BF7" s="38" t="s">
        <v>114</v>
      </c>
      <c r="BG7" s="38" t="s">
        <v>114</v>
      </c>
      <c r="BH7" s="38" t="s">
        <v>114</v>
      </c>
      <c r="BI7" s="38" t="s">
        <v>114</v>
      </c>
      <c r="BJ7" s="38">
        <v>819.82</v>
      </c>
      <c r="BK7" s="38" t="s">
        <v>114</v>
      </c>
      <c r="BL7" s="38" t="s">
        <v>114</v>
      </c>
      <c r="BM7" s="38" t="s">
        <v>114</v>
      </c>
      <c r="BN7" s="38" t="s">
        <v>114</v>
      </c>
      <c r="BO7" s="38">
        <v>1144.94</v>
      </c>
      <c r="BP7" s="38">
        <v>1225.44</v>
      </c>
      <c r="BQ7" s="38" t="s">
        <v>114</v>
      </c>
      <c r="BR7" s="38" t="s">
        <v>114</v>
      </c>
      <c r="BS7" s="38" t="s">
        <v>114</v>
      </c>
      <c r="BT7" s="38" t="s">
        <v>114</v>
      </c>
      <c r="BU7" s="38">
        <v>83.33</v>
      </c>
      <c r="BV7" s="38" t="s">
        <v>114</v>
      </c>
      <c r="BW7" s="38" t="s">
        <v>114</v>
      </c>
      <c r="BX7" s="38" t="s">
        <v>114</v>
      </c>
      <c r="BY7" s="38" t="s">
        <v>114</v>
      </c>
      <c r="BZ7" s="38">
        <v>88.16</v>
      </c>
      <c r="CA7" s="38">
        <v>75.58</v>
      </c>
      <c r="CB7" s="38" t="s">
        <v>114</v>
      </c>
      <c r="CC7" s="38" t="s">
        <v>114</v>
      </c>
      <c r="CD7" s="38" t="s">
        <v>114</v>
      </c>
      <c r="CE7" s="38" t="s">
        <v>114</v>
      </c>
      <c r="CF7" s="38">
        <v>169.67</v>
      </c>
      <c r="CG7" s="38" t="s">
        <v>114</v>
      </c>
      <c r="CH7" s="38" t="s">
        <v>114</v>
      </c>
      <c r="CI7" s="38" t="s">
        <v>114</v>
      </c>
      <c r="CJ7" s="38" t="s">
        <v>114</v>
      </c>
      <c r="CK7" s="38">
        <v>173.89</v>
      </c>
      <c r="CL7" s="38">
        <v>215.23</v>
      </c>
      <c r="CM7" s="38" t="s">
        <v>114</v>
      </c>
      <c r="CN7" s="38" t="s">
        <v>114</v>
      </c>
      <c r="CO7" s="38" t="s">
        <v>114</v>
      </c>
      <c r="CP7" s="38" t="s">
        <v>114</v>
      </c>
      <c r="CQ7" s="38">
        <v>87.46</v>
      </c>
      <c r="CR7" s="38" t="s">
        <v>114</v>
      </c>
      <c r="CS7" s="38" t="s">
        <v>114</v>
      </c>
      <c r="CT7" s="38" t="s">
        <v>114</v>
      </c>
      <c r="CU7" s="38" t="s">
        <v>114</v>
      </c>
      <c r="CV7" s="38">
        <v>42.38</v>
      </c>
      <c r="CW7" s="38">
        <v>42.66</v>
      </c>
      <c r="CX7" s="38" t="s">
        <v>114</v>
      </c>
      <c r="CY7" s="38" t="s">
        <v>114</v>
      </c>
      <c r="CZ7" s="38" t="s">
        <v>114</v>
      </c>
      <c r="DA7" s="38" t="s">
        <v>114</v>
      </c>
      <c r="DB7" s="38">
        <v>73.91</v>
      </c>
      <c r="DC7" s="38" t="s">
        <v>114</v>
      </c>
      <c r="DD7" s="38" t="s">
        <v>114</v>
      </c>
      <c r="DE7" s="38" t="s">
        <v>114</v>
      </c>
      <c r="DF7" s="38" t="s">
        <v>114</v>
      </c>
      <c r="DG7" s="38">
        <v>87.01</v>
      </c>
      <c r="DH7" s="38">
        <v>82.67</v>
      </c>
      <c r="DI7" s="38" t="s">
        <v>114</v>
      </c>
      <c r="DJ7" s="38" t="s">
        <v>114</v>
      </c>
      <c r="DK7" s="38" t="s">
        <v>114</v>
      </c>
      <c r="DL7" s="38" t="s">
        <v>114</v>
      </c>
      <c r="DM7" s="38">
        <v>2.4700000000000002</v>
      </c>
      <c r="DN7" s="38" t="s">
        <v>114</v>
      </c>
      <c r="DO7" s="38" t="s">
        <v>114</v>
      </c>
      <c r="DP7" s="38" t="s">
        <v>114</v>
      </c>
      <c r="DQ7" s="38" t="s">
        <v>114</v>
      </c>
      <c r="DR7" s="38">
        <v>28.59</v>
      </c>
      <c r="DS7" s="38">
        <v>24.65</v>
      </c>
      <c r="DT7" s="38" t="s">
        <v>114</v>
      </c>
      <c r="DU7" s="38" t="s">
        <v>114</v>
      </c>
      <c r="DV7" s="38" t="s">
        <v>114</v>
      </c>
      <c r="DW7" s="38" t="s">
        <v>114</v>
      </c>
      <c r="DX7" s="38">
        <v>0</v>
      </c>
      <c r="DY7" s="38" t="s">
        <v>114</v>
      </c>
      <c r="DZ7" s="38" t="s">
        <v>114</v>
      </c>
      <c r="EA7" s="38" t="s">
        <v>114</v>
      </c>
      <c r="EB7" s="38" t="s">
        <v>114</v>
      </c>
      <c r="EC7" s="38">
        <v>0</v>
      </c>
      <c r="ED7" s="38">
        <v>0</v>
      </c>
      <c r="EE7" s="38" t="s">
        <v>114</v>
      </c>
      <c r="EF7" s="38" t="s">
        <v>114</v>
      </c>
      <c r="EG7" s="38" t="s">
        <v>114</v>
      </c>
      <c r="EH7" s="38" t="s">
        <v>114</v>
      </c>
      <c r="EI7" s="38">
        <v>0</v>
      </c>
      <c r="EJ7" s="38" t="s">
        <v>114</v>
      </c>
      <c r="EK7" s="38" t="s">
        <v>114</v>
      </c>
      <c r="EL7" s="38" t="s">
        <v>114</v>
      </c>
      <c r="EM7" s="38" t="s">
        <v>114</v>
      </c>
      <c r="EN7" s="38">
        <v>0.15</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8man66059</cp:lastModifiedBy>
  <cp:lastPrinted>2019-02-05T12:15:48Z</cp:lastPrinted>
  <dcterms:created xsi:type="dcterms:W3CDTF">2018-12-03T08:53:23Z</dcterms:created>
  <dcterms:modified xsi:type="dcterms:W3CDTF">2019-02-06T09:41:24Z</dcterms:modified>
  <cp:category/>
</cp:coreProperties>
</file>