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MAN66~1\APPDATA\LOCAL\TEMP\SOWDIR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<sst xmlns="http://schemas.openxmlformats.org/spreadsheetml/2006/main" count="232" uniqueCount="120">
  <si>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</si>
  <si>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</si>
  <si>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</si>
  <si>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</si>
  <si>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</si>
  <si>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</si>
  <si>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</si>
  <si>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</si>
  <si>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</si>
  <si>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</si>
  <si>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</si>
  <si>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</si>
  <si>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</si>
  <si>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</si>
  <si>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</si>
  <si>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</si>
  <si>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</si>
  <si>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</si>
  <si>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</si>
  <si>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</si>
  <si>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</si>
  <si>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</si>
  <si>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</si>
  <si>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</si>
  <si>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</si>
  <si>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</si>
  <si>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</si>
  <si>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</si>
  <si>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</si>
  <si>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</si>
  <si>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</si>
  <si>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</si>
  <si>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</si>
  <si>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</si>
  <si>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</si>
  <si>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</si>
  <si>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</si>
  <si>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</si>
  <si>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</si>
  <si>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</si>
  <si>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</si>
  <si>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</si>
  <si>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</si>
  <si>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</si>
  <si>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</si>
  <si>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</si>
  <si>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</si>
  <si>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</si>
  <si>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</si>
  <si>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</si>
  <si>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</si>
  <si>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</si>
  <si>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</si>
  <si>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</si>
  <si>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</si>
  <si>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</si>
  <si>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</si>
  <si>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</si>
  <si>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</si>
  <si>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</si>
  <si>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</si>
  <si>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</si>
  <si>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</si>
  <si>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</si>
  <si>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</si>
  <si>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</si>
  <si>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</si>
  <si>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</si>
  <si>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</si>
  <si>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</si>
  <si>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</si>
  <si>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</si>
  <si>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</si>
  <si>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</si>
  <si>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</si>
  <si>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</si>
  <si>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</si>
  <si>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</si>
  <si>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</si>
  <si>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</si>
  <si>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</si>
  <si>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</si>
  <si>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</si>
  <si>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</si>
  <si>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</si>
  <si>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</si>
  <si>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</si>
  <si>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</si>
  <si>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</si>
  <si>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</si>
  <si>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</si>
  <si>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</si>
  <si>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</si>
  <si>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</si>
  <si>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</si>
  <si>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</si>
  <si>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</si>
  <si>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</si>
  <si>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</si>
  <si>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</si>
  <si>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</si>
  <si>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</si>
  <si>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</si>
  <si>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</si>
  <si>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</si>
  <si>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近江八幡市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</si>
  <si>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</si>
  <si>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</si>
  <si>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</si>
  <si>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</si>
  <si>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</si>
  <si>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</si>
  <si>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</si>
  <si>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</si>
  <si>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</si>
  <si>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</si>
  <si>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市の水道事業においては、有収率も高く安定的に収益が確保され、現在のところ健全な経営状況です。しかし、人口減少に伴う収益の減少や多額の費用を必要とする基幹管路・重要管路の更新や施設の耐震化等への対応が課題となっています。増大していく更新費用に対応に伴って経営の厳しさが増すことが予測されます。
　課題への対応として、アセットマネジメントに基づく適正な更新規模を定め、経営戦略を策定することにより持続可能な健全経営を目指します。
</t>
    <rPh sb="14" eb="16">
      <t>ユウシュウ</t>
    </rPh>
    <rPh sb="16" eb="17">
      <t>リツ</t>
    </rPh>
    <rPh sb="18" eb="19">
      <t>タカ</t>
    </rPh>
    <rPh sb="20" eb="23">
      <t>アンテイテキ</t>
    </rPh>
    <rPh sb="24" eb="26">
      <t>シュウエキ</t>
    </rPh>
    <rPh sb="27" eb="29">
      <t>カクホ</t>
    </rPh>
    <rPh sb="52" eb="54">
      <t>ジンコウ</t>
    </rPh>
    <rPh sb="54" eb="56">
      <t>ゲンショウ</t>
    </rPh>
    <rPh sb="57" eb="58">
      <t>トモナ</t>
    </rPh>
    <rPh sb="59" eb="61">
      <t>シュウエキ</t>
    </rPh>
    <rPh sb="62" eb="64">
      <t>ゲンショウ</t>
    </rPh>
    <rPh sb="65" eb="67">
      <t>タガク</t>
    </rPh>
    <rPh sb="68" eb="70">
      <t>ヒヨウ</t>
    </rPh>
    <rPh sb="71" eb="73">
      <t>ヒツヨウ</t>
    </rPh>
    <rPh sb="81" eb="83">
      <t>ジュウヨウ</t>
    </rPh>
    <rPh sb="83" eb="85">
      <t>カンロ</t>
    </rPh>
    <rPh sb="89" eb="91">
      <t>シセツ</t>
    </rPh>
    <rPh sb="92" eb="95">
      <t>タイシンカ</t>
    </rPh>
    <rPh sb="95" eb="96">
      <t>トウ</t>
    </rPh>
    <rPh sb="98" eb="100">
      <t>タイオウ</t>
    </rPh>
    <rPh sb="111" eb="113">
      <t>ゾウダイ</t>
    </rPh>
    <rPh sb="117" eb="119">
      <t>コウシン</t>
    </rPh>
    <rPh sb="119" eb="121">
      <t>ヒヨウ</t>
    </rPh>
    <rPh sb="122" eb="124">
      <t>タイオウ</t>
    </rPh>
    <rPh sb="125" eb="126">
      <t>トモナ</t>
    </rPh>
    <rPh sb="128" eb="130">
      <t>ケイエイ</t>
    </rPh>
    <rPh sb="131" eb="132">
      <t>キビ</t>
    </rPh>
    <rPh sb="135" eb="136">
      <t>マ</t>
    </rPh>
    <rPh sb="140" eb="142">
      <t>ヨソク</t>
    </rPh>
    <rPh sb="149" eb="151">
      <t>カダイ</t>
    </rPh>
    <rPh sb="153" eb="155">
      <t>タイオウ</t>
    </rPh>
    <rPh sb="170" eb="171">
      <t>モト</t>
    </rPh>
    <rPh sb="173" eb="175">
      <t>テキセイ</t>
    </rPh>
    <rPh sb="176" eb="178">
      <t>コウシン</t>
    </rPh>
    <rPh sb="178" eb="180">
      <t>キボ</t>
    </rPh>
    <rPh sb="181" eb="182">
      <t>サダ</t>
    </rPh>
    <rPh sb="184" eb="186">
      <t>ケイエイ</t>
    </rPh>
    <rPh sb="186" eb="188">
      <t>センリャク</t>
    </rPh>
    <rPh sb="189" eb="191">
      <t>サクテイ</t>
    </rPh>
    <rPh sb="198" eb="200">
      <t>ジゾク</t>
    </rPh>
    <rPh sb="200" eb="202">
      <t>カノウ</t>
    </rPh>
    <rPh sb="203" eb="205">
      <t>ケンゼン</t>
    </rPh>
    <rPh sb="205" eb="207">
      <t>ケイエイ</t>
    </rPh>
    <rPh sb="208" eb="210">
      <t>メザ</t>
    </rPh>
    <phoneticPr fontId="7"/>
  </si>
  <si>
    <t xml:space="preserve">非設置      </t>
    <phoneticPr fontId="4"/>
  </si>
  <si>
    <t>　本市では、H25年度まで有形固定資産の減価償却にあたり「みなし償却」を行ってきました。H26年度の公営企業会計基準の改正で「みなし償却」が廃止されたことにより、①有形固定資産減価償却率が大きく上昇しましたが、老朽化施設の除却・更新を進めてきた結果、類似団体平均よりやや低い数値となっています。
　②管路経年化率は、昭和50年に始まった第３次拡張工事に伴って敷設した管路が法定耐用年数(40年)を迎えたことで、近年増加していますが、類似団体平均以下の数値となっています。③管路更新率は、更新管路を精査し事業費の抑制に努めていますが、これまでから必要額は確保してきたことで類似団体を上回っています。引き続き、アセットマネジメントに基づき老朽化した管路について必要な投資を行ってまいります。
　</t>
    <rPh sb="9" eb="11">
      <t>ネンド</t>
    </rPh>
    <rPh sb="50" eb="52">
      <t>コウエイ</t>
    </rPh>
    <rPh sb="52" eb="54">
      <t>キギョウ</t>
    </rPh>
    <rPh sb="54" eb="56">
      <t>カイケイ</t>
    </rPh>
    <rPh sb="56" eb="58">
      <t>キジュン</t>
    </rPh>
    <rPh sb="59" eb="61">
      <t>カイセイ</t>
    </rPh>
    <rPh sb="82" eb="84">
      <t>ユウケイ</t>
    </rPh>
    <rPh sb="84" eb="86">
      <t>コテイ</t>
    </rPh>
    <rPh sb="86" eb="88">
      <t>シサン</t>
    </rPh>
    <rPh sb="88" eb="90">
      <t>ゲンカ</t>
    </rPh>
    <rPh sb="94" eb="95">
      <t>オオ</t>
    </rPh>
    <rPh sb="97" eb="99">
      <t>ジョウショウ</t>
    </rPh>
    <rPh sb="105" eb="107">
      <t>ロウキュウ</t>
    </rPh>
    <rPh sb="107" eb="108">
      <t>カ</t>
    </rPh>
    <rPh sb="108" eb="110">
      <t>シセツ</t>
    </rPh>
    <rPh sb="111" eb="113">
      <t>ジョキャク</t>
    </rPh>
    <rPh sb="114" eb="116">
      <t>コウシン</t>
    </rPh>
    <rPh sb="117" eb="118">
      <t>スス</t>
    </rPh>
    <rPh sb="122" eb="124">
      <t>ケッカ</t>
    </rPh>
    <rPh sb="125" eb="127">
      <t>ルイジ</t>
    </rPh>
    <rPh sb="127" eb="129">
      <t>ダンタイ</t>
    </rPh>
    <rPh sb="129" eb="131">
      <t>ヘイキン</t>
    </rPh>
    <rPh sb="135" eb="136">
      <t>ヒク</t>
    </rPh>
    <rPh sb="137" eb="139">
      <t>スウチ</t>
    </rPh>
    <rPh sb="158" eb="160">
      <t>ショウワ</t>
    </rPh>
    <rPh sb="162" eb="163">
      <t>ネン</t>
    </rPh>
    <rPh sb="164" eb="165">
      <t>ハジ</t>
    </rPh>
    <rPh sb="168" eb="169">
      <t>ダイ</t>
    </rPh>
    <rPh sb="170" eb="171">
      <t>ジ</t>
    </rPh>
    <rPh sb="171" eb="173">
      <t>カクチョウ</t>
    </rPh>
    <rPh sb="173" eb="175">
      <t>コウジ</t>
    </rPh>
    <rPh sb="176" eb="177">
      <t>トモナ</t>
    </rPh>
    <rPh sb="179" eb="181">
      <t>フセツ</t>
    </rPh>
    <rPh sb="183" eb="185">
      <t>カンロ</t>
    </rPh>
    <rPh sb="186" eb="188">
      <t>ホウテイ</t>
    </rPh>
    <rPh sb="188" eb="190">
      <t>タイヨウ</t>
    </rPh>
    <rPh sb="190" eb="192">
      <t>ネンスウ</t>
    </rPh>
    <rPh sb="195" eb="196">
      <t>ネン</t>
    </rPh>
    <rPh sb="198" eb="199">
      <t>ムカ</t>
    </rPh>
    <rPh sb="205" eb="207">
      <t>キンネン</t>
    </rPh>
    <rPh sb="207" eb="209">
      <t>ゾウカ</t>
    </rPh>
    <rPh sb="216" eb="218">
      <t>ルイジ</t>
    </rPh>
    <rPh sb="218" eb="220">
      <t>ダンタイ</t>
    </rPh>
    <rPh sb="220" eb="222">
      <t>ヘイキン</t>
    </rPh>
    <rPh sb="222" eb="224">
      <t>イカ</t>
    </rPh>
    <rPh sb="225" eb="227">
      <t>スウチ</t>
    </rPh>
    <rPh sb="243" eb="245">
      <t>コウシン</t>
    </rPh>
    <rPh sb="245" eb="247">
      <t>カンロ</t>
    </rPh>
    <rPh sb="248" eb="250">
      <t>セイサ</t>
    </rPh>
    <rPh sb="251" eb="254">
      <t>ジギョウヒ</t>
    </rPh>
    <rPh sb="255" eb="257">
      <t>ヨクセイ</t>
    </rPh>
    <rPh sb="258" eb="259">
      <t>ツト</t>
    </rPh>
    <rPh sb="272" eb="274">
      <t>ヒツヨウ</t>
    </rPh>
    <rPh sb="274" eb="275">
      <t>ガク</t>
    </rPh>
    <rPh sb="276" eb="278">
      <t>カクホ</t>
    </rPh>
    <rPh sb="285" eb="287">
      <t>ルイジ</t>
    </rPh>
    <rPh sb="287" eb="289">
      <t>ダンタイ</t>
    </rPh>
    <rPh sb="290" eb="292">
      <t>ウワマワ</t>
    </rPh>
    <rPh sb="298" eb="299">
      <t>ヒ</t>
    </rPh>
    <rPh sb="300" eb="301">
      <t>ツヅ</t>
    </rPh>
    <rPh sb="314" eb="315">
      <t>モト</t>
    </rPh>
    <rPh sb="317" eb="320">
      <t>ロウキュウカ</t>
    </rPh>
    <rPh sb="322" eb="324">
      <t>カンロ</t>
    </rPh>
    <rPh sb="328" eb="330">
      <t>ヒツヨウ</t>
    </rPh>
    <rPh sb="331" eb="333">
      <t>トウシ</t>
    </rPh>
    <rPh sb="334" eb="335">
      <t>オコナ</t>
    </rPh>
    <phoneticPr fontId="7"/>
  </si>
  <si>
    <r>
      <t xml:space="preserve"> ①経常収支比率や⑤料金回収率については、類似団体平均を下回っていますが、本事業体においても費用の抑制に努めることで収支が拮抗し、現状では100％以上の経常黒字を維持しています。
　資金的には、③流動比率も流動資産が流動負債を大きく上回って、類似団体以上の水準であり、健全な状況となっています。なお、②累積欠損金は現在のところはありません。
　④企業債残高対給水収益比率は、起債発行を起債元金償還以下に抑えて償還を進めた結果、前年度より数値が改善し、H28は類似団体平均以下となりました。
　⑥給水原価は費用の抑制を進めたことで低減しており、類似団体平均とほぼ同じ水準で効率化が進んでいることが表れています。</t>
    </r>
    <r>
      <rPr>
        <strike/>
        <sz val="11"/>
        <rFont val="ＭＳ ゴシック"/>
        <family val="3"/>
        <charset val="128"/>
      </rPr>
      <t xml:space="preserve">
</t>
    </r>
    <r>
      <rPr>
        <sz val="11"/>
        <rFont val="ＭＳ ゴシック"/>
        <family val="3"/>
        <charset val="128"/>
      </rPr>
      <t>　⑦施設利用率については、県水受水量の関係で市の施設能力に余力が生じており、類似団体平均値より低い状況です。今後は、施設利用率を上げるためにも自己水割合の引上げの検討が必要です。
　⑧有収率は、漏水原因となっていた鉛管や石綿管の更新を早期に進めてきたことにより、類似団体平均を大きく上回っており、配水が給水収益に確実に繋がっている健全な状況となっています。</t>
    </r>
    <rPh sb="2" eb="4">
      <t>ケイジョウ</t>
    </rPh>
    <rPh sb="4" eb="6">
      <t>シュウシ</t>
    </rPh>
    <rPh sb="6" eb="8">
      <t>ヒリツ</t>
    </rPh>
    <rPh sb="10" eb="12">
      <t>リョウキン</t>
    </rPh>
    <rPh sb="12" eb="14">
      <t>カイシュウ</t>
    </rPh>
    <rPh sb="14" eb="15">
      <t>リツ</t>
    </rPh>
    <rPh sb="21" eb="23">
      <t>ルイジ</t>
    </rPh>
    <rPh sb="23" eb="25">
      <t>ダンタイ</t>
    </rPh>
    <rPh sb="37" eb="38">
      <t>ホン</t>
    </rPh>
    <rPh sb="38" eb="41">
      <t>ジギョウタイ</t>
    </rPh>
    <rPh sb="46" eb="48">
      <t>ヒヨウ</t>
    </rPh>
    <rPh sb="49" eb="51">
      <t>ヨクセイ</t>
    </rPh>
    <rPh sb="52" eb="53">
      <t>ツト</t>
    </rPh>
    <rPh sb="65" eb="67">
      <t>ゲンジョウ</t>
    </rPh>
    <rPh sb="73" eb="75">
      <t>イジョウ</t>
    </rPh>
    <rPh sb="76" eb="78">
      <t>ケイジョウ</t>
    </rPh>
    <rPh sb="78" eb="80">
      <t>クロジ</t>
    </rPh>
    <rPh sb="81" eb="83">
      <t>イジ</t>
    </rPh>
    <rPh sb="91" eb="94">
      <t>シキンテキ</t>
    </rPh>
    <rPh sb="98" eb="100">
      <t>リュウドウ</t>
    </rPh>
    <rPh sb="100" eb="102">
      <t>ヒリツ</t>
    </rPh>
    <rPh sb="103" eb="105">
      <t>リュウドウ</t>
    </rPh>
    <rPh sb="105" eb="107">
      <t>シサン</t>
    </rPh>
    <rPh sb="108" eb="110">
      <t>リュウドウ</t>
    </rPh>
    <rPh sb="110" eb="112">
      <t>フサイ</t>
    </rPh>
    <rPh sb="113" eb="114">
      <t>オオ</t>
    </rPh>
    <rPh sb="116" eb="118">
      <t>ウワマワ</t>
    </rPh>
    <rPh sb="121" eb="123">
      <t>ルイジ</t>
    </rPh>
    <rPh sb="123" eb="125">
      <t>ダンタイ</t>
    </rPh>
    <rPh sb="125" eb="127">
      <t>イジョウ</t>
    </rPh>
    <rPh sb="128" eb="130">
      <t>スイジュン</t>
    </rPh>
    <rPh sb="134" eb="136">
      <t>ケンゼン</t>
    </rPh>
    <rPh sb="137" eb="139">
      <t>ジョウキョウ</t>
    </rPh>
    <rPh sb="151" eb="153">
      <t>ルイセキ</t>
    </rPh>
    <rPh sb="153" eb="156">
      <t>ケッソンキン</t>
    </rPh>
    <rPh sb="157" eb="159">
      <t>ゲンザイ</t>
    </rPh>
    <rPh sb="173" eb="175">
      <t>キギョウ</t>
    </rPh>
    <rPh sb="175" eb="176">
      <t>サイ</t>
    </rPh>
    <rPh sb="176" eb="178">
      <t>ザンダカ</t>
    </rPh>
    <rPh sb="178" eb="179">
      <t>タイ</t>
    </rPh>
    <rPh sb="179" eb="181">
      <t>キュウスイ</t>
    </rPh>
    <rPh sb="181" eb="183">
      <t>シュウエキ</t>
    </rPh>
    <rPh sb="183" eb="185">
      <t>ヒリツ</t>
    </rPh>
    <rPh sb="187" eb="189">
      <t>キサイ</t>
    </rPh>
    <rPh sb="189" eb="191">
      <t>ハッコウ</t>
    </rPh>
    <rPh sb="192" eb="194">
      <t>キサイ</t>
    </rPh>
    <rPh sb="194" eb="196">
      <t>ガンキン</t>
    </rPh>
    <rPh sb="196" eb="198">
      <t>ショウカン</t>
    </rPh>
    <rPh sb="198" eb="200">
      <t>イカ</t>
    </rPh>
    <rPh sb="201" eb="202">
      <t>オサ</t>
    </rPh>
    <rPh sb="204" eb="206">
      <t>ショウカン</t>
    </rPh>
    <rPh sb="207" eb="208">
      <t>スス</t>
    </rPh>
    <rPh sb="210" eb="212">
      <t>ケッカ</t>
    </rPh>
    <rPh sb="213" eb="216">
      <t>ゼンネンド</t>
    </rPh>
    <rPh sb="218" eb="220">
      <t>スウチ</t>
    </rPh>
    <rPh sb="221" eb="223">
      <t>カイゼン</t>
    </rPh>
    <rPh sb="229" eb="231">
      <t>ルイジ</t>
    </rPh>
    <rPh sb="231" eb="233">
      <t>ダンタイ</t>
    </rPh>
    <rPh sb="233" eb="235">
      <t>ヘイキン</t>
    </rPh>
    <rPh sb="235" eb="237">
      <t>イカ</t>
    </rPh>
    <rPh sb="247" eb="249">
      <t>キュウスイ</t>
    </rPh>
    <rPh sb="249" eb="251">
      <t>ゲンカ</t>
    </rPh>
    <rPh sb="252" eb="254">
      <t>ヒヨウ</t>
    </rPh>
    <rPh sb="255" eb="257">
      <t>ヨクセイ</t>
    </rPh>
    <rPh sb="258" eb="259">
      <t>スス</t>
    </rPh>
    <rPh sb="264" eb="266">
      <t>テイゲン</t>
    </rPh>
    <rPh sb="271" eb="273">
      <t>ルイジ</t>
    </rPh>
    <rPh sb="273" eb="275">
      <t>ダンタイ</t>
    </rPh>
    <rPh sb="275" eb="277">
      <t>ヘイキン</t>
    </rPh>
    <rPh sb="280" eb="281">
      <t>オナ</t>
    </rPh>
    <rPh sb="282" eb="284">
      <t>スイジュン</t>
    </rPh>
    <rPh sb="285" eb="288">
      <t>コウリツカ</t>
    </rPh>
    <rPh sb="289" eb="290">
      <t>スス</t>
    </rPh>
    <rPh sb="297" eb="298">
      <t>アラワ</t>
    </rPh>
    <rPh sb="307" eb="309">
      <t>シセツ</t>
    </rPh>
    <rPh sb="309" eb="311">
      <t>リヨウ</t>
    </rPh>
    <rPh sb="311" eb="312">
      <t>リツ</t>
    </rPh>
    <rPh sb="318" eb="320">
      <t>ケンスイ</t>
    </rPh>
    <rPh sb="320" eb="322">
      <t>ジュスイ</t>
    </rPh>
    <rPh sb="322" eb="323">
      <t>リョウ</t>
    </rPh>
    <rPh sb="324" eb="326">
      <t>カンケイ</t>
    </rPh>
    <rPh sb="327" eb="328">
      <t>シ</t>
    </rPh>
    <rPh sb="329" eb="331">
      <t>シセツ</t>
    </rPh>
    <rPh sb="331" eb="333">
      <t>ノウリョク</t>
    </rPh>
    <rPh sb="334" eb="336">
      <t>ヨリョク</t>
    </rPh>
    <rPh sb="337" eb="338">
      <t>ショウ</t>
    </rPh>
    <rPh sb="343" eb="345">
      <t>ルイジ</t>
    </rPh>
    <rPh sb="345" eb="347">
      <t>ダンタイ</t>
    </rPh>
    <rPh sb="347" eb="350">
      <t>ヘイキンチ</t>
    </rPh>
    <rPh sb="352" eb="353">
      <t>ヒク</t>
    </rPh>
    <rPh sb="354" eb="356">
      <t>ジョウキョウ</t>
    </rPh>
    <rPh sb="359" eb="361">
      <t>コンゴ</t>
    </rPh>
    <rPh sb="363" eb="365">
      <t>シセツ</t>
    </rPh>
    <rPh sb="365" eb="367">
      <t>リヨウ</t>
    </rPh>
    <rPh sb="367" eb="368">
      <t>リツ</t>
    </rPh>
    <rPh sb="369" eb="370">
      <t>ア</t>
    </rPh>
    <rPh sb="376" eb="378">
      <t>ジコ</t>
    </rPh>
    <rPh sb="378" eb="379">
      <t>スイ</t>
    </rPh>
    <rPh sb="379" eb="381">
      <t>ワリアイ</t>
    </rPh>
    <rPh sb="382" eb="383">
      <t>ヒ</t>
    </rPh>
    <rPh sb="383" eb="384">
      <t>ア</t>
    </rPh>
    <rPh sb="386" eb="388">
      <t>ケントウ</t>
    </rPh>
    <rPh sb="389" eb="391">
      <t>ヒツヨウ</t>
    </rPh>
    <rPh sb="397" eb="400">
      <t>ユウシュウリツ</t>
    </rPh>
    <rPh sb="402" eb="404">
      <t>ロウスイ</t>
    </rPh>
    <rPh sb="404" eb="406">
      <t>ゲンイン</t>
    </rPh>
    <rPh sb="412" eb="414">
      <t>エンカン</t>
    </rPh>
    <rPh sb="415" eb="417">
      <t>セキメン</t>
    </rPh>
    <rPh sb="417" eb="418">
      <t>カン</t>
    </rPh>
    <rPh sb="419" eb="421">
      <t>コウシン</t>
    </rPh>
    <rPh sb="422" eb="424">
      <t>ソウキ</t>
    </rPh>
    <rPh sb="425" eb="426">
      <t>スス</t>
    </rPh>
    <rPh sb="436" eb="438">
      <t>ルイジ</t>
    </rPh>
    <rPh sb="438" eb="440">
      <t>ダンタイ</t>
    </rPh>
    <rPh sb="440" eb="442">
      <t>ヘイキン</t>
    </rPh>
    <rPh sb="443" eb="444">
      <t>オオ</t>
    </rPh>
    <rPh sb="446" eb="448">
      <t>ウワマワ</t>
    </rPh>
    <rPh sb="453" eb="455">
      <t>ハイスイ</t>
    </rPh>
    <rPh sb="456" eb="458">
      <t>キュウスイ</t>
    </rPh>
    <rPh sb="458" eb="460">
      <t>シュウエキ</t>
    </rPh>
    <rPh sb="461" eb="463">
      <t>カクジツ</t>
    </rPh>
    <rPh sb="464" eb="465">
      <t>ツナ</t>
    </rPh>
    <rPh sb="470" eb="472">
      <t>ケンゼン</t>
    </rPh>
    <rPh sb="473" eb="475">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</si>
</sst>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trike/>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xf numFmtId="6" fontId="18" fillId="0" borderId="0" applyFont="0" applyFill="0" applyBorder="0" applyAlignment="0" applyProtection="0"/>
  </cellStyleXfs>
  <cellXfs count="98">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20">
    <cellStyle name="桁区切り 2" xfId="2"/>
    <cellStyle name="桁区切り 2 2" xfId="18"/>
    <cellStyle name="桁区切り 3" xfId="3"/>
    <cellStyle name="桁区切り 3 2" xfId="4"/>
    <cellStyle name="通貨 2" xfId="5"/>
    <cellStyle name="通貨 2 2" xfId="19"/>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1.62</c:v>
                </c:pt>
                <c:pt idx="1">
                  <c:v>1.71</c:v>
                </c:pt>
                <c:pt idx="2">
                  <c:v>1.63</c:v>
                </c:pt>
                <c:pt idx="3">
                  <c:v>0.97</c:v>
                </c:pt>
                <c:pt idx="4">
                  <c:v>1.1599999999999999</c:v>
                </c:pt>
              </c:numCache>
            </c:numRef>
          </c:val>
          <c:extLst>
            <c:ext xmlns:c16="http://schemas.microsoft.com/office/drawing/2014/chart" uri="{C3380CC4-5D6E-409C-BE32-E72D297353CC}">
              <c16:uniqueId val="{00000000-9873-4501-96A8-8E9A300F57B7}"/>
            </c:ext>
          </c:extLst>
        </c:ser>
        <c:dLbls>
          <c:showLegendKey val="0"/>
          <c:showVal val="0"/>
          <c:showCatName val="0"/>
          <c:showSerName val="0"/>
          <c:showPercent val="0"/>
          <c:showBubbleSize val="0"/>
        </c:dLbls>
        <c:gapWidth val="150"/>
        <c:axId val="89041152"/>
        <c:axId val="890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9873-4501-96A8-8E9A300F57B7}"/>
            </c:ext>
          </c:extLst>
        </c:ser>
        <c:dLbls>
          <c:showLegendKey val="0"/>
          <c:showVal val="0"/>
          <c:showCatName val="0"/>
          <c:showSerName val="0"/>
          <c:showPercent val="0"/>
          <c:showBubbleSize val="0"/>
        </c:dLbls>
        <c:marker val="1"/>
        <c:smooth val="0"/>
        <c:axId val="89041152"/>
        <c:axId val="89055616"/>
      </c:lineChart>
      <c:dateAx>
        <c:axId val="89041152"/>
        <c:scaling>
          <c:orientation val="minMax"/>
        </c:scaling>
        <c:delete val="1"/>
        <c:axPos val="b"/>
        <c:numFmt formatCode="ge" sourceLinked="1"/>
        <c:majorTickMark val="none"/>
        <c:minorTickMark val="none"/>
        <c:tickLblPos val="none"/>
        <c:crossAx val="89055616"/>
        <c:crosses val="autoZero"/>
        <c:auto val="1"/>
        <c:lblOffset val="100"/>
        <c:baseTimeUnit val="years"/>
      </c:dateAx>
      <c:valAx>
        <c:axId val="890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54.83</c:v>
                </c:pt>
                <c:pt idx="1">
                  <c:v>58.32</c:v>
                </c:pt>
                <c:pt idx="2">
                  <c:v>57.4</c:v>
                </c:pt>
                <c:pt idx="3">
                  <c:v>57.34</c:v>
                </c:pt>
                <c:pt idx="4">
                  <c:v>57.21</c:v>
                </c:pt>
              </c:numCache>
            </c:numRef>
          </c:val>
          <c:extLst>
            <c:ext xmlns:c16="http://schemas.microsoft.com/office/drawing/2014/chart" uri="{C3380CC4-5D6E-409C-BE32-E72D297353CC}">
              <c16:uniqueId val="{00000000-61B5-4CC7-9353-27E33EB364FA}"/>
            </c:ext>
          </c:extLst>
        </c:ser>
        <c:dLbls>
          <c:showLegendKey val="0"/>
          <c:showVal val="0"/>
          <c:showCatName val="0"/>
          <c:showSerName val="0"/>
          <c:showPercent val="0"/>
          <c:showBubbleSize val="0"/>
        </c:dLbls>
        <c:gapWidth val="150"/>
        <c:axId val="92573056"/>
        <c:axId val="925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61B5-4CC7-9353-27E33EB364FA}"/>
            </c:ext>
          </c:extLst>
        </c:ser>
        <c:dLbls>
          <c:showLegendKey val="0"/>
          <c:showVal val="0"/>
          <c:showCatName val="0"/>
          <c:showSerName val="0"/>
          <c:showPercent val="0"/>
          <c:showBubbleSize val="0"/>
        </c:dLbls>
        <c:marker val="1"/>
        <c:smooth val="0"/>
        <c:axId val="92573056"/>
        <c:axId val="92587520"/>
      </c:lineChart>
      <c:dateAx>
        <c:axId val="92573056"/>
        <c:scaling>
          <c:orientation val="minMax"/>
        </c:scaling>
        <c:delete val="1"/>
        <c:axPos val="b"/>
        <c:numFmt formatCode="ge" sourceLinked="1"/>
        <c:majorTickMark val="none"/>
        <c:minorTickMark val="none"/>
        <c:tickLblPos val="none"/>
        <c:crossAx val="92587520"/>
        <c:crosses val="autoZero"/>
        <c:auto val="1"/>
        <c:lblOffset val="100"/>
        <c:baseTimeUnit val="years"/>
      </c:dateAx>
      <c:valAx>
        <c:axId val="925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92.08</c:v>
                </c:pt>
                <c:pt idx="1">
                  <c:v>93.04</c:v>
                </c:pt>
                <c:pt idx="2">
                  <c:v>93.01</c:v>
                </c:pt>
                <c:pt idx="3">
                  <c:v>93.38</c:v>
                </c:pt>
                <c:pt idx="4">
                  <c:v>94.1</c:v>
                </c:pt>
              </c:numCache>
            </c:numRef>
          </c:val>
          <c:extLst>
            <c:ext xmlns:c16="http://schemas.microsoft.com/office/drawing/2014/chart" uri="{C3380CC4-5D6E-409C-BE32-E72D297353CC}">
              <c16:uniqueId val="{00000000-2B92-422E-93AC-DA1A9D3CC8BE}"/>
            </c:ext>
          </c:extLst>
        </c:ser>
        <c:dLbls>
          <c:showLegendKey val="0"/>
          <c:showVal val="0"/>
          <c:showCatName val="0"/>
          <c:showSerName val="0"/>
          <c:showPercent val="0"/>
          <c:showBubbleSize val="0"/>
        </c:dLbls>
        <c:gapWidth val="150"/>
        <c:axId val="92601344"/>
        <c:axId val="1000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2B92-422E-93AC-DA1A9D3CC8BE}"/>
            </c:ext>
          </c:extLst>
        </c:ser>
        <c:dLbls>
          <c:showLegendKey val="0"/>
          <c:showVal val="0"/>
          <c:showCatName val="0"/>
          <c:showSerName val="0"/>
          <c:showPercent val="0"/>
          <c:showBubbleSize val="0"/>
        </c:dLbls>
        <c:marker val="1"/>
        <c:smooth val="0"/>
        <c:axId val="92601344"/>
        <c:axId val="100078720"/>
      </c:lineChart>
      <c:dateAx>
        <c:axId val="92601344"/>
        <c:scaling>
          <c:orientation val="minMax"/>
        </c:scaling>
        <c:delete val="1"/>
        <c:axPos val="b"/>
        <c:numFmt formatCode="ge" sourceLinked="1"/>
        <c:majorTickMark val="none"/>
        <c:minorTickMark val="none"/>
        <c:tickLblPos val="none"/>
        <c:crossAx val="100078720"/>
        <c:crosses val="autoZero"/>
        <c:auto val="1"/>
        <c:lblOffset val="100"/>
        <c:baseTimeUnit val="years"/>
      </c:dateAx>
      <c:valAx>
        <c:axId val="1000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103.58</c:v>
                </c:pt>
                <c:pt idx="1">
                  <c:v>106.19</c:v>
                </c:pt>
                <c:pt idx="2">
                  <c:v>105.59</c:v>
                </c:pt>
                <c:pt idx="3">
                  <c:v>106.47</c:v>
                </c:pt>
                <c:pt idx="4">
                  <c:v>106.98</c:v>
                </c:pt>
              </c:numCache>
            </c:numRef>
          </c:val>
          <c:extLst>
            <c:ext xmlns:c16="http://schemas.microsoft.com/office/drawing/2014/chart" uri="{C3380CC4-5D6E-409C-BE32-E72D297353CC}">
              <c16:uniqueId val="{00000000-0164-4505-8170-2A1EA2A08880}"/>
            </c:ext>
          </c:extLst>
        </c:ser>
        <c:dLbls>
          <c:showLegendKey val="0"/>
          <c:showVal val="0"/>
          <c:showCatName val="0"/>
          <c:showSerName val="0"/>
          <c:showPercent val="0"/>
          <c:showBubbleSize val="0"/>
        </c:dLbls>
        <c:gapWidth val="150"/>
        <c:axId val="89208704"/>
        <c:axId val="89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0164-4505-8170-2A1EA2A08880}"/>
            </c:ext>
          </c:extLst>
        </c:ser>
        <c:dLbls>
          <c:showLegendKey val="0"/>
          <c:showVal val="0"/>
          <c:showCatName val="0"/>
          <c:showSerName val="0"/>
          <c:showPercent val="0"/>
          <c:showBubbleSize val="0"/>
        </c:dLbls>
        <c:marker val="1"/>
        <c:smooth val="0"/>
        <c:axId val="89208704"/>
        <c:axId val="89219072"/>
      </c:lineChart>
      <c:dateAx>
        <c:axId val="89208704"/>
        <c:scaling>
          <c:orientation val="minMax"/>
        </c:scaling>
        <c:delete val="1"/>
        <c:axPos val="b"/>
        <c:numFmt formatCode="ge" sourceLinked="1"/>
        <c:majorTickMark val="none"/>
        <c:minorTickMark val="none"/>
        <c:tickLblPos val="none"/>
        <c:crossAx val="89219072"/>
        <c:crosses val="autoZero"/>
        <c:auto val="1"/>
        <c:lblOffset val="100"/>
        <c:baseTimeUnit val="years"/>
      </c:dateAx>
      <c:valAx>
        <c:axId val="8921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26.63</c:v>
                </c:pt>
                <c:pt idx="1">
                  <c:v>27.63</c:v>
                </c:pt>
                <c:pt idx="2">
                  <c:v>39.54</c:v>
                </c:pt>
                <c:pt idx="3">
                  <c:v>40.72</c:v>
                </c:pt>
                <c:pt idx="4">
                  <c:v>42.17</c:v>
                </c:pt>
              </c:numCache>
            </c:numRef>
          </c:val>
          <c:extLst>
            <c:ext xmlns:c16="http://schemas.microsoft.com/office/drawing/2014/chart" uri="{C3380CC4-5D6E-409C-BE32-E72D297353CC}">
              <c16:uniqueId val="{00000000-2001-459F-80F9-8C3D389DB151}"/>
            </c:ext>
          </c:extLst>
        </c:ser>
        <c:dLbls>
          <c:showLegendKey val="0"/>
          <c:showVal val="0"/>
          <c:showCatName val="0"/>
          <c:showSerName val="0"/>
          <c:showPercent val="0"/>
          <c:showBubbleSize val="0"/>
        </c:dLbls>
        <c:gapWidth val="150"/>
        <c:axId val="89253376"/>
        <c:axId val="892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2001-459F-80F9-8C3D389DB151}"/>
            </c:ext>
          </c:extLst>
        </c:ser>
        <c:dLbls>
          <c:showLegendKey val="0"/>
          <c:showVal val="0"/>
          <c:showCatName val="0"/>
          <c:showSerName val="0"/>
          <c:showPercent val="0"/>
          <c:showBubbleSize val="0"/>
        </c:dLbls>
        <c:marker val="1"/>
        <c:smooth val="0"/>
        <c:axId val="89253376"/>
        <c:axId val="89255296"/>
      </c:lineChart>
      <c:dateAx>
        <c:axId val="89253376"/>
        <c:scaling>
          <c:orientation val="minMax"/>
        </c:scaling>
        <c:delete val="1"/>
        <c:axPos val="b"/>
        <c:numFmt formatCode="ge" sourceLinked="1"/>
        <c:majorTickMark val="none"/>
        <c:minorTickMark val="none"/>
        <c:tickLblPos val="none"/>
        <c:crossAx val="89255296"/>
        <c:crosses val="autoZero"/>
        <c:auto val="1"/>
        <c:lblOffset val="100"/>
        <c:baseTimeUnit val="years"/>
      </c:dateAx>
      <c:valAx>
        <c:axId val="892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3.71</c:v>
                </c:pt>
                <c:pt idx="1">
                  <c:v>4.67</c:v>
                </c:pt>
                <c:pt idx="2">
                  <c:v>4.5999999999999996</c:v>
                </c:pt>
                <c:pt idx="3">
                  <c:v>7.68</c:v>
                </c:pt>
                <c:pt idx="4">
                  <c:v>10.54</c:v>
                </c:pt>
              </c:numCache>
            </c:numRef>
          </c:val>
          <c:extLst>
            <c:ext xmlns:c16="http://schemas.microsoft.com/office/drawing/2014/chart" uri="{C3380CC4-5D6E-409C-BE32-E72D297353CC}">
              <c16:uniqueId val="{00000000-8A86-4E93-B570-9870902A809B}"/>
            </c:ext>
          </c:extLst>
        </c:ser>
        <c:dLbls>
          <c:showLegendKey val="0"/>
          <c:showVal val="0"/>
          <c:showCatName val="0"/>
          <c:showSerName val="0"/>
          <c:showPercent val="0"/>
          <c:showBubbleSize val="0"/>
        </c:dLbls>
        <c:gapWidth val="150"/>
        <c:axId val="89408640"/>
        <c:axId val="894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8A86-4E93-B570-9870902A809B}"/>
            </c:ext>
          </c:extLst>
        </c:ser>
        <c:dLbls>
          <c:showLegendKey val="0"/>
          <c:showVal val="0"/>
          <c:showCatName val="0"/>
          <c:showSerName val="0"/>
          <c:showPercent val="0"/>
          <c:showBubbleSize val="0"/>
        </c:dLbls>
        <c:marker val="1"/>
        <c:smooth val="0"/>
        <c:axId val="89408640"/>
        <c:axId val="89410560"/>
      </c:lineChart>
      <c:dateAx>
        <c:axId val="89408640"/>
        <c:scaling>
          <c:orientation val="minMax"/>
        </c:scaling>
        <c:delete val="1"/>
        <c:axPos val="b"/>
        <c:numFmt formatCode="ge" sourceLinked="1"/>
        <c:majorTickMark val="none"/>
        <c:minorTickMark val="none"/>
        <c:tickLblPos val="none"/>
        <c:crossAx val="89410560"/>
        <c:crosses val="autoZero"/>
        <c:auto val="1"/>
        <c:lblOffset val="100"/>
        <c:baseTimeUnit val="years"/>
      </c:dateAx>
      <c:valAx>
        <c:axId val="894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90-4826-916C-AADDC8B34422}"/>
            </c:ext>
          </c:extLst>
        </c:ser>
        <c:dLbls>
          <c:showLegendKey val="0"/>
          <c:showVal val="0"/>
          <c:showCatName val="0"/>
          <c:showSerName val="0"/>
          <c:showPercent val="0"/>
          <c:showBubbleSize val="0"/>
        </c:dLbls>
        <c:gapWidth val="150"/>
        <c:axId val="89437312"/>
        <c:axId val="894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EC90-4826-916C-AADDC8B34422}"/>
            </c:ext>
          </c:extLst>
        </c:ser>
        <c:dLbls>
          <c:showLegendKey val="0"/>
          <c:showVal val="0"/>
          <c:showCatName val="0"/>
          <c:showSerName val="0"/>
          <c:showPercent val="0"/>
          <c:showBubbleSize val="0"/>
        </c:dLbls>
        <c:marker val="1"/>
        <c:smooth val="0"/>
        <c:axId val="89437312"/>
        <c:axId val="89439232"/>
      </c:lineChart>
      <c:dateAx>
        <c:axId val="89437312"/>
        <c:scaling>
          <c:orientation val="minMax"/>
        </c:scaling>
        <c:delete val="1"/>
        <c:axPos val="b"/>
        <c:numFmt formatCode="ge" sourceLinked="1"/>
        <c:majorTickMark val="none"/>
        <c:minorTickMark val="none"/>
        <c:tickLblPos val="none"/>
        <c:crossAx val="89439232"/>
        <c:crosses val="autoZero"/>
        <c:auto val="1"/>
        <c:lblOffset val="100"/>
        <c:baseTimeUnit val="years"/>
      </c:dateAx>
      <c:valAx>
        <c:axId val="8943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534.05999999999995</c:v>
                </c:pt>
                <c:pt idx="1">
                  <c:v>578.53</c:v>
                </c:pt>
                <c:pt idx="2">
                  <c:v>338.37</c:v>
                </c:pt>
                <c:pt idx="3">
                  <c:v>340.67</c:v>
                </c:pt>
                <c:pt idx="4">
                  <c:v>419.64</c:v>
                </c:pt>
              </c:numCache>
            </c:numRef>
          </c:val>
          <c:extLst>
            <c:ext xmlns:c16="http://schemas.microsoft.com/office/drawing/2014/chart" uri="{C3380CC4-5D6E-409C-BE32-E72D297353CC}">
              <c16:uniqueId val="{00000000-9060-4CC3-8E26-5291449F32CA}"/>
            </c:ext>
          </c:extLst>
        </c:ser>
        <c:dLbls>
          <c:showLegendKey val="0"/>
          <c:showVal val="0"/>
          <c:showCatName val="0"/>
          <c:showSerName val="0"/>
          <c:showPercent val="0"/>
          <c:showBubbleSize val="0"/>
        </c:dLbls>
        <c:gapWidth val="150"/>
        <c:axId val="89457408"/>
        <c:axId val="894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9060-4CC3-8E26-5291449F32CA}"/>
            </c:ext>
          </c:extLst>
        </c:ser>
        <c:dLbls>
          <c:showLegendKey val="0"/>
          <c:showVal val="0"/>
          <c:showCatName val="0"/>
          <c:showSerName val="0"/>
          <c:showPercent val="0"/>
          <c:showBubbleSize val="0"/>
        </c:dLbls>
        <c:marker val="1"/>
        <c:smooth val="0"/>
        <c:axId val="89457408"/>
        <c:axId val="89459328"/>
      </c:lineChart>
      <c:dateAx>
        <c:axId val="89457408"/>
        <c:scaling>
          <c:orientation val="minMax"/>
        </c:scaling>
        <c:delete val="1"/>
        <c:axPos val="b"/>
        <c:numFmt formatCode="ge" sourceLinked="1"/>
        <c:majorTickMark val="none"/>
        <c:minorTickMark val="none"/>
        <c:tickLblPos val="none"/>
        <c:crossAx val="89459328"/>
        <c:crosses val="autoZero"/>
        <c:auto val="1"/>
        <c:lblOffset val="100"/>
        <c:baseTimeUnit val="years"/>
      </c:dateAx>
      <c:valAx>
        <c:axId val="8945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329.6</c:v>
                </c:pt>
                <c:pt idx="1">
                  <c:v>323.60000000000002</c:v>
                </c:pt>
                <c:pt idx="2">
                  <c:v>324.43</c:v>
                </c:pt>
                <c:pt idx="3">
                  <c:v>316.95</c:v>
                </c:pt>
                <c:pt idx="4">
                  <c:v>304.54000000000002</c:v>
                </c:pt>
              </c:numCache>
            </c:numRef>
          </c:val>
          <c:extLst>
            <c:ext xmlns:c16="http://schemas.microsoft.com/office/drawing/2014/chart" uri="{C3380CC4-5D6E-409C-BE32-E72D297353CC}">
              <c16:uniqueId val="{00000000-E54D-4C5B-88EB-C708CB6C2DBE}"/>
            </c:ext>
          </c:extLst>
        </c:ser>
        <c:dLbls>
          <c:showLegendKey val="0"/>
          <c:showVal val="0"/>
          <c:showCatName val="0"/>
          <c:showSerName val="0"/>
          <c:showPercent val="0"/>
          <c:showBubbleSize val="0"/>
        </c:dLbls>
        <c:gapWidth val="150"/>
        <c:axId val="89510272"/>
        <c:axId val="895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E54D-4C5B-88EB-C708CB6C2DBE}"/>
            </c:ext>
          </c:extLst>
        </c:ser>
        <c:dLbls>
          <c:showLegendKey val="0"/>
          <c:showVal val="0"/>
          <c:showCatName val="0"/>
          <c:showSerName val="0"/>
          <c:showPercent val="0"/>
          <c:showBubbleSize val="0"/>
        </c:dLbls>
        <c:marker val="1"/>
        <c:smooth val="0"/>
        <c:axId val="89510272"/>
        <c:axId val="89512192"/>
      </c:lineChart>
      <c:dateAx>
        <c:axId val="89510272"/>
        <c:scaling>
          <c:orientation val="minMax"/>
        </c:scaling>
        <c:delete val="1"/>
        <c:axPos val="b"/>
        <c:numFmt formatCode="ge" sourceLinked="1"/>
        <c:majorTickMark val="none"/>
        <c:minorTickMark val="none"/>
        <c:tickLblPos val="none"/>
        <c:crossAx val="89512192"/>
        <c:crosses val="autoZero"/>
        <c:auto val="1"/>
        <c:lblOffset val="100"/>
        <c:baseTimeUnit val="years"/>
      </c:dateAx>
      <c:valAx>
        <c:axId val="8951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97.93</c:v>
                </c:pt>
                <c:pt idx="1">
                  <c:v>100.4</c:v>
                </c:pt>
                <c:pt idx="2">
                  <c:v>100.57</c:v>
                </c:pt>
                <c:pt idx="3">
                  <c:v>101.84</c:v>
                </c:pt>
                <c:pt idx="4">
                  <c:v>101.92</c:v>
                </c:pt>
              </c:numCache>
            </c:numRef>
          </c:val>
          <c:extLst>
            <c:ext xmlns:c16="http://schemas.microsoft.com/office/drawing/2014/chart" uri="{C3380CC4-5D6E-409C-BE32-E72D297353CC}">
              <c16:uniqueId val="{00000000-7A00-4BDE-8503-25DA692E4E36}"/>
            </c:ext>
          </c:extLst>
        </c:ser>
        <c:dLbls>
          <c:showLegendKey val="0"/>
          <c:showVal val="0"/>
          <c:showCatName val="0"/>
          <c:showSerName val="0"/>
          <c:showPercent val="0"/>
          <c:showBubbleSize val="0"/>
        </c:dLbls>
        <c:gapWidth val="150"/>
        <c:axId val="92114944"/>
        <c:axId val="921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7A00-4BDE-8503-25DA692E4E36}"/>
            </c:ext>
          </c:extLst>
        </c:ser>
        <c:dLbls>
          <c:showLegendKey val="0"/>
          <c:showVal val="0"/>
          <c:showCatName val="0"/>
          <c:showSerName val="0"/>
          <c:showPercent val="0"/>
          <c:showBubbleSize val="0"/>
        </c:dLbls>
        <c:marker val="1"/>
        <c:smooth val="0"/>
        <c:axId val="92114944"/>
        <c:axId val="92116864"/>
      </c:lineChart>
      <c:dateAx>
        <c:axId val="92114944"/>
        <c:scaling>
          <c:orientation val="minMax"/>
        </c:scaling>
        <c:delete val="1"/>
        <c:axPos val="b"/>
        <c:numFmt formatCode="ge" sourceLinked="1"/>
        <c:majorTickMark val="none"/>
        <c:minorTickMark val="none"/>
        <c:tickLblPos val="none"/>
        <c:crossAx val="92116864"/>
        <c:crosses val="autoZero"/>
        <c:auto val="1"/>
        <c:lblOffset val="100"/>
        <c:baseTimeUnit val="years"/>
      </c:dateAx>
      <c:valAx>
        <c:axId val="92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170.31</c:v>
                </c:pt>
                <c:pt idx="1">
                  <c:v>166.5</c:v>
                </c:pt>
                <c:pt idx="2">
                  <c:v>165.27</c:v>
                </c:pt>
                <c:pt idx="3">
                  <c:v>162.59</c:v>
                </c:pt>
                <c:pt idx="4">
                  <c:v>162.49</c:v>
                </c:pt>
              </c:numCache>
            </c:numRef>
          </c:val>
          <c:extLst>
            <c:ext xmlns:c16="http://schemas.microsoft.com/office/drawing/2014/chart" uri="{C3380CC4-5D6E-409C-BE32-E72D297353CC}">
              <c16:uniqueId val="{00000000-C379-44CF-9301-544E2D6DA1BC}"/>
            </c:ext>
          </c:extLst>
        </c:ser>
        <c:dLbls>
          <c:showLegendKey val="0"/>
          <c:showVal val="0"/>
          <c:showCatName val="0"/>
          <c:showSerName val="0"/>
          <c:showPercent val="0"/>
          <c:showBubbleSize val="0"/>
        </c:dLbls>
        <c:gapWidth val="150"/>
        <c:axId val="92134784"/>
        <c:axId val="921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C379-44CF-9301-544E2D6DA1BC}"/>
            </c:ext>
          </c:extLst>
        </c:ser>
        <c:dLbls>
          <c:showLegendKey val="0"/>
          <c:showVal val="0"/>
          <c:showCatName val="0"/>
          <c:showSerName val="0"/>
          <c:showPercent val="0"/>
          <c:showBubbleSize val="0"/>
        </c:dLbls>
        <c:marker val="1"/>
        <c:smooth val="0"/>
        <c:axId val="92134784"/>
        <c:axId val="92136960"/>
      </c:lineChart>
      <c:dateAx>
        <c:axId val="92134784"/>
        <c:scaling>
          <c:orientation val="minMax"/>
        </c:scaling>
        <c:delete val="1"/>
        <c:axPos val="b"/>
        <c:numFmt formatCode="ge" sourceLinked="1"/>
        <c:majorTickMark val="none"/>
        <c:minorTickMark val="none"/>
        <c:tickLblPos val="none"/>
        <c:crossAx val="92136960"/>
        <c:crosses val="autoZero"/>
        <c:auto val="1"/>
        <c:lblOffset val="100"/>
        <c:baseTimeUnit val="years"/>
      </c:dateAx>
      <c:valAx>
        <c:axId val="921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CC11" sqref="CC1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滋賀県　近江八幡市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1"/>
      <c r="AF8" s="61"/>
      <c r="AG8" s="61"/>
      <c r="AH8" s="61"/>
      <c r="AI8" s="61"/>
      <c r="AJ8" s="62"/>
      <c r="AK8" s="5"/>
      <c r="AL8" s="63">
        <f>データ!$R$6</f>
        <v>82144</v>
      </c>
      <c r="AM8" s="63"/>
      <c r="AN8" s="63"/>
      <c r="AO8" s="63"/>
      <c r="AP8" s="63"/>
      <c r="AQ8" s="63"/>
      <c r="AR8" s="63"/>
      <c r="AS8" s="63"/>
      <c r="AT8" s="51">
        <f>データ!$S$6</f>
        <v>177.45</v>
      </c>
      <c r="AU8" s="52"/>
      <c r="AV8" s="52"/>
      <c r="AW8" s="52"/>
      <c r="AX8" s="52"/>
      <c r="AY8" s="52"/>
      <c r="AZ8" s="52"/>
      <c r="BA8" s="52"/>
      <c r="BB8" s="53">
        <f>データ!$T$6</f>
        <v>462.91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4" t="s">
        <v>19</v>
      </c>
      <c r="BM9" s="65"/>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67.92</v>
      </c>
      <c r="J10" s="52"/>
      <c r="K10" s="52"/>
      <c r="L10" s="52"/>
      <c r="M10" s="52"/>
      <c r="N10" s="52"/>
      <c r="O10" s="66"/>
      <c r="P10" s="53">
        <f>データ!$P$6</f>
        <v>99.69</v>
      </c>
      <c r="Q10" s="53"/>
      <c r="R10" s="53"/>
      <c r="S10" s="53"/>
      <c r="T10" s="53"/>
      <c r="U10" s="53"/>
      <c r="V10" s="53"/>
      <c r="W10" s="63">
        <f>データ!$Q$6</f>
        <v>2991</v>
      </c>
      <c r="X10" s="63"/>
      <c r="Y10" s="63"/>
      <c r="Z10" s="63"/>
      <c r="AA10" s="63"/>
      <c r="AB10" s="63"/>
      <c r="AC10" s="63"/>
      <c r="AD10" s="2"/>
      <c r="AE10" s="2"/>
      <c r="AF10" s="2"/>
      <c r="AG10" s="2"/>
      <c r="AH10" s="5"/>
      <c r="AI10" s="5"/>
      <c r="AJ10" s="5"/>
      <c r="AK10" s="5"/>
      <c r="AL10" s="63">
        <f>データ!$U$6</f>
        <v>81828</v>
      </c>
      <c r="AM10" s="63"/>
      <c r="AN10" s="63"/>
      <c r="AO10" s="63"/>
      <c r="AP10" s="63"/>
      <c r="AQ10" s="63"/>
      <c r="AR10" s="63"/>
      <c r="AS10" s="63"/>
      <c r="AT10" s="51">
        <f>データ!$V$6</f>
        <v>92.3</v>
      </c>
      <c r="AU10" s="52"/>
      <c r="AV10" s="52"/>
      <c r="AW10" s="52"/>
      <c r="AX10" s="52"/>
      <c r="AY10" s="52"/>
      <c r="AZ10" s="52"/>
      <c r="BA10" s="52"/>
      <c r="BB10" s="53">
        <f>データ!$W$6</f>
        <v>886.54</v>
      </c>
      <c r="BC10" s="53"/>
      <c r="BD10" s="53"/>
      <c r="BE10" s="53"/>
      <c r="BF10" s="53"/>
      <c r="BG10" s="53"/>
      <c r="BH10" s="53"/>
      <c r="BI10" s="53"/>
      <c r="BJ10" s="2"/>
      <c r="BK10" s="2"/>
      <c r="BL10" s="67" t="s">
        <v>21</v>
      </c>
      <c r="BM10" s="68"/>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23</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71" t="s">
        <v>24</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77" t="s">
        <v>25</v>
      </c>
      <c r="BM14" s="78"/>
      <c r="BN14" s="78"/>
      <c r="BO14" s="78"/>
      <c r="BP14" s="78"/>
      <c r="BQ14" s="78"/>
      <c r="BR14" s="78"/>
      <c r="BS14" s="78"/>
      <c r="BT14" s="78"/>
      <c r="BU14" s="78"/>
      <c r="BV14" s="78"/>
      <c r="BW14" s="78"/>
      <c r="BX14" s="78"/>
      <c r="BY14" s="78"/>
      <c r="BZ14" s="79"/>
    </row>
    <row r="15" spans="1:78" ht="13.5" customHeight="1" x14ac:dyDescent="0.15">
      <c r="A15" s="2"/>
      <c r="B15" s="74"/>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6"/>
      <c r="BK15" s="2"/>
      <c r="BL15" s="80"/>
      <c r="BM15" s="81"/>
      <c r="BN15" s="81"/>
      <c r="BO15" s="81"/>
      <c r="BP15" s="81"/>
      <c r="BQ15" s="81"/>
      <c r="BR15" s="81"/>
      <c r="BS15" s="81"/>
      <c r="BT15" s="81"/>
      <c r="BU15" s="81"/>
      <c r="BV15" s="81"/>
      <c r="BW15" s="81"/>
      <c r="BX15" s="81"/>
      <c r="BY15" s="81"/>
      <c r="BZ15" s="82"/>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4" t="s">
        <v>119</v>
      </c>
      <c r="BM16" s="85"/>
      <c r="BN16" s="85"/>
      <c r="BO16" s="85"/>
      <c r="BP16" s="85"/>
      <c r="BQ16" s="85"/>
      <c r="BR16" s="85"/>
      <c r="BS16" s="85"/>
      <c r="BT16" s="85"/>
      <c r="BU16" s="85"/>
      <c r="BV16" s="85"/>
      <c r="BW16" s="85"/>
      <c r="BX16" s="85"/>
      <c r="BY16" s="85"/>
      <c r="BZ16" s="86"/>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8"/>
      <c r="C34" s="83" t="s">
        <v>26</v>
      </c>
      <c r="D34" s="83"/>
      <c r="E34" s="83"/>
      <c r="F34" s="83"/>
      <c r="G34" s="83"/>
      <c r="H34" s="83"/>
      <c r="I34" s="83"/>
      <c r="J34" s="83"/>
      <c r="K34" s="83"/>
      <c r="L34" s="83"/>
      <c r="M34" s="83"/>
      <c r="N34" s="83"/>
      <c r="O34" s="83"/>
      <c r="P34" s="83"/>
      <c r="Q34" s="20"/>
      <c r="R34" s="83" t="s">
        <v>27</v>
      </c>
      <c r="S34" s="83"/>
      <c r="T34" s="83"/>
      <c r="U34" s="83"/>
      <c r="V34" s="83"/>
      <c r="W34" s="83"/>
      <c r="X34" s="83"/>
      <c r="Y34" s="83"/>
      <c r="Z34" s="83"/>
      <c r="AA34" s="83"/>
      <c r="AB34" s="83"/>
      <c r="AC34" s="83"/>
      <c r="AD34" s="83"/>
      <c r="AE34" s="83"/>
      <c r="AF34" s="20"/>
      <c r="AG34" s="83" t="s">
        <v>28</v>
      </c>
      <c r="AH34" s="83"/>
      <c r="AI34" s="83"/>
      <c r="AJ34" s="83"/>
      <c r="AK34" s="83"/>
      <c r="AL34" s="83"/>
      <c r="AM34" s="83"/>
      <c r="AN34" s="83"/>
      <c r="AO34" s="83"/>
      <c r="AP34" s="83"/>
      <c r="AQ34" s="83"/>
      <c r="AR34" s="83"/>
      <c r="AS34" s="83"/>
      <c r="AT34" s="83"/>
      <c r="AU34" s="20"/>
      <c r="AV34" s="83" t="s">
        <v>29</v>
      </c>
      <c r="AW34" s="83"/>
      <c r="AX34" s="83"/>
      <c r="AY34" s="83"/>
      <c r="AZ34" s="83"/>
      <c r="BA34" s="83"/>
      <c r="BB34" s="83"/>
      <c r="BC34" s="83"/>
      <c r="BD34" s="83"/>
      <c r="BE34" s="83"/>
      <c r="BF34" s="83"/>
      <c r="BG34" s="83"/>
      <c r="BH34" s="83"/>
      <c r="BI34" s="83"/>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8"/>
      <c r="C35" s="83"/>
      <c r="D35" s="83"/>
      <c r="E35" s="83"/>
      <c r="F35" s="83"/>
      <c r="G35" s="83"/>
      <c r="H35" s="83"/>
      <c r="I35" s="83"/>
      <c r="J35" s="83"/>
      <c r="K35" s="83"/>
      <c r="L35" s="83"/>
      <c r="M35" s="83"/>
      <c r="N35" s="83"/>
      <c r="O35" s="83"/>
      <c r="P35" s="83"/>
      <c r="Q35" s="20"/>
      <c r="R35" s="83"/>
      <c r="S35" s="83"/>
      <c r="T35" s="83"/>
      <c r="U35" s="83"/>
      <c r="V35" s="83"/>
      <c r="W35" s="83"/>
      <c r="X35" s="83"/>
      <c r="Y35" s="83"/>
      <c r="Z35" s="83"/>
      <c r="AA35" s="83"/>
      <c r="AB35" s="83"/>
      <c r="AC35" s="83"/>
      <c r="AD35" s="83"/>
      <c r="AE35" s="83"/>
      <c r="AF35" s="20"/>
      <c r="AG35" s="83"/>
      <c r="AH35" s="83"/>
      <c r="AI35" s="83"/>
      <c r="AJ35" s="83"/>
      <c r="AK35" s="83"/>
      <c r="AL35" s="83"/>
      <c r="AM35" s="83"/>
      <c r="AN35" s="83"/>
      <c r="AO35" s="83"/>
      <c r="AP35" s="83"/>
      <c r="AQ35" s="83"/>
      <c r="AR35" s="83"/>
      <c r="AS35" s="83"/>
      <c r="AT35" s="83"/>
      <c r="AU35" s="20"/>
      <c r="AV35" s="83"/>
      <c r="AW35" s="83"/>
      <c r="AX35" s="83"/>
      <c r="AY35" s="83"/>
      <c r="AZ35" s="83"/>
      <c r="BA35" s="83"/>
      <c r="BB35" s="83"/>
      <c r="BC35" s="83"/>
      <c r="BD35" s="83"/>
      <c r="BE35" s="83"/>
      <c r="BF35" s="83"/>
      <c r="BG35" s="83"/>
      <c r="BH35" s="83"/>
      <c r="BI35" s="83"/>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7" t="s">
        <v>30</v>
      </c>
      <c r="BM45" s="78"/>
      <c r="BN45" s="78"/>
      <c r="BO45" s="78"/>
      <c r="BP45" s="78"/>
      <c r="BQ45" s="78"/>
      <c r="BR45" s="78"/>
      <c r="BS45" s="78"/>
      <c r="BT45" s="78"/>
      <c r="BU45" s="78"/>
      <c r="BV45" s="78"/>
      <c r="BW45" s="78"/>
      <c r="BX45" s="78"/>
      <c r="BY45" s="78"/>
      <c r="BZ45" s="79"/>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80"/>
      <c r="BM46" s="81"/>
      <c r="BN46" s="81"/>
      <c r="BO46" s="81"/>
      <c r="BP46" s="81"/>
      <c r="BQ46" s="81"/>
      <c r="BR46" s="81"/>
      <c r="BS46" s="81"/>
      <c r="BT46" s="81"/>
      <c r="BU46" s="81"/>
      <c r="BV46" s="81"/>
      <c r="BW46" s="81"/>
      <c r="BX46" s="81"/>
      <c r="BY46" s="81"/>
      <c r="BZ46" s="82"/>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4" t="s">
        <v>118</v>
      </c>
      <c r="BM47" s="85"/>
      <c r="BN47" s="85"/>
      <c r="BO47" s="85"/>
      <c r="BP47" s="85"/>
      <c r="BQ47" s="85"/>
      <c r="BR47" s="85"/>
      <c r="BS47" s="85"/>
      <c r="BT47" s="85"/>
      <c r="BU47" s="85"/>
      <c r="BV47" s="85"/>
      <c r="BW47" s="85"/>
      <c r="BX47" s="85"/>
      <c r="BY47" s="85"/>
      <c r="BZ47" s="86"/>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8"/>
      <c r="C56" s="83" t="s">
        <v>31</v>
      </c>
      <c r="D56" s="83"/>
      <c r="E56" s="83"/>
      <c r="F56" s="83"/>
      <c r="G56" s="83"/>
      <c r="H56" s="83"/>
      <c r="I56" s="83"/>
      <c r="J56" s="83"/>
      <c r="K56" s="83"/>
      <c r="L56" s="83"/>
      <c r="M56" s="83"/>
      <c r="N56" s="83"/>
      <c r="O56" s="83"/>
      <c r="P56" s="83"/>
      <c r="Q56" s="20"/>
      <c r="R56" s="83" t="s">
        <v>32</v>
      </c>
      <c r="S56" s="83"/>
      <c r="T56" s="83"/>
      <c r="U56" s="83"/>
      <c r="V56" s="83"/>
      <c r="W56" s="83"/>
      <c r="X56" s="83"/>
      <c r="Y56" s="83"/>
      <c r="Z56" s="83"/>
      <c r="AA56" s="83"/>
      <c r="AB56" s="83"/>
      <c r="AC56" s="83"/>
      <c r="AD56" s="83"/>
      <c r="AE56" s="83"/>
      <c r="AF56" s="20"/>
      <c r="AG56" s="83" t="s">
        <v>33</v>
      </c>
      <c r="AH56" s="83"/>
      <c r="AI56" s="83"/>
      <c r="AJ56" s="83"/>
      <c r="AK56" s="83"/>
      <c r="AL56" s="83"/>
      <c r="AM56" s="83"/>
      <c r="AN56" s="83"/>
      <c r="AO56" s="83"/>
      <c r="AP56" s="83"/>
      <c r="AQ56" s="83"/>
      <c r="AR56" s="83"/>
      <c r="AS56" s="83"/>
      <c r="AT56" s="83"/>
      <c r="AU56" s="20"/>
      <c r="AV56" s="83" t="s">
        <v>34</v>
      </c>
      <c r="AW56" s="83"/>
      <c r="AX56" s="83"/>
      <c r="AY56" s="83"/>
      <c r="AZ56" s="83"/>
      <c r="BA56" s="83"/>
      <c r="BB56" s="83"/>
      <c r="BC56" s="83"/>
      <c r="BD56" s="83"/>
      <c r="BE56" s="83"/>
      <c r="BF56" s="83"/>
      <c r="BG56" s="83"/>
      <c r="BH56" s="83"/>
      <c r="BI56" s="83"/>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8"/>
      <c r="C57" s="83"/>
      <c r="D57" s="83"/>
      <c r="E57" s="83"/>
      <c r="F57" s="83"/>
      <c r="G57" s="83"/>
      <c r="H57" s="83"/>
      <c r="I57" s="83"/>
      <c r="J57" s="83"/>
      <c r="K57" s="83"/>
      <c r="L57" s="83"/>
      <c r="M57" s="83"/>
      <c r="N57" s="83"/>
      <c r="O57" s="83"/>
      <c r="P57" s="83"/>
      <c r="Q57" s="20"/>
      <c r="R57" s="83"/>
      <c r="S57" s="83"/>
      <c r="T57" s="83"/>
      <c r="U57" s="83"/>
      <c r="V57" s="83"/>
      <c r="W57" s="83"/>
      <c r="X57" s="83"/>
      <c r="Y57" s="83"/>
      <c r="Z57" s="83"/>
      <c r="AA57" s="83"/>
      <c r="AB57" s="83"/>
      <c r="AC57" s="83"/>
      <c r="AD57" s="83"/>
      <c r="AE57" s="83"/>
      <c r="AF57" s="20"/>
      <c r="AG57" s="83"/>
      <c r="AH57" s="83"/>
      <c r="AI57" s="83"/>
      <c r="AJ57" s="83"/>
      <c r="AK57" s="83"/>
      <c r="AL57" s="83"/>
      <c r="AM57" s="83"/>
      <c r="AN57" s="83"/>
      <c r="AO57" s="83"/>
      <c r="AP57" s="83"/>
      <c r="AQ57" s="83"/>
      <c r="AR57" s="83"/>
      <c r="AS57" s="83"/>
      <c r="AT57" s="83"/>
      <c r="AU57" s="20"/>
      <c r="AV57" s="83"/>
      <c r="AW57" s="83"/>
      <c r="AX57" s="83"/>
      <c r="AY57" s="83"/>
      <c r="AZ57" s="83"/>
      <c r="BA57" s="83"/>
      <c r="BB57" s="83"/>
      <c r="BC57" s="83"/>
      <c r="BD57" s="83"/>
      <c r="BE57" s="83"/>
      <c r="BF57" s="83"/>
      <c r="BG57" s="83"/>
      <c r="BH57" s="83"/>
      <c r="BI57" s="83"/>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74" t="s">
        <v>35</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6"/>
      <c r="BK60" s="2"/>
      <c r="BL60" s="84"/>
      <c r="BM60" s="85"/>
      <c r="BN60" s="85"/>
      <c r="BO60" s="85"/>
      <c r="BP60" s="85"/>
      <c r="BQ60" s="85"/>
      <c r="BR60" s="85"/>
      <c r="BS60" s="85"/>
      <c r="BT60" s="85"/>
      <c r="BU60" s="85"/>
      <c r="BV60" s="85"/>
      <c r="BW60" s="85"/>
      <c r="BX60" s="85"/>
      <c r="BY60" s="85"/>
      <c r="BZ60" s="86"/>
    </row>
    <row r="61" spans="1:78" ht="13.5" customHeight="1" x14ac:dyDescent="0.15">
      <c r="A61" s="2"/>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6"/>
      <c r="BK61" s="2"/>
      <c r="BL61" s="84"/>
      <c r="BM61" s="85"/>
      <c r="BN61" s="85"/>
      <c r="BO61" s="85"/>
      <c r="BP61" s="85"/>
      <c r="BQ61" s="85"/>
      <c r="BR61" s="85"/>
      <c r="BS61" s="85"/>
      <c r="BT61" s="85"/>
      <c r="BU61" s="85"/>
      <c r="BV61" s="85"/>
      <c r="BW61" s="85"/>
      <c r="BX61" s="85"/>
      <c r="BY61" s="85"/>
      <c r="BZ61" s="86"/>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4"/>
      <c r="BM63" s="85"/>
      <c r="BN63" s="85"/>
      <c r="BO63" s="85"/>
      <c r="BP63" s="85"/>
      <c r="BQ63" s="85"/>
      <c r="BR63" s="85"/>
      <c r="BS63" s="85"/>
      <c r="BT63" s="85"/>
      <c r="BU63" s="85"/>
      <c r="BV63" s="85"/>
      <c r="BW63" s="85"/>
      <c r="BX63" s="85"/>
      <c r="BY63" s="85"/>
      <c r="BZ63" s="86"/>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7" t="s">
        <v>36</v>
      </c>
      <c r="BM64" s="78"/>
      <c r="BN64" s="78"/>
      <c r="BO64" s="78"/>
      <c r="BP64" s="78"/>
      <c r="BQ64" s="78"/>
      <c r="BR64" s="78"/>
      <c r="BS64" s="78"/>
      <c r="BT64" s="78"/>
      <c r="BU64" s="78"/>
      <c r="BV64" s="78"/>
      <c r="BW64" s="78"/>
      <c r="BX64" s="78"/>
      <c r="BY64" s="78"/>
      <c r="BZ64" s="79"/>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80"/>
      <c r="BM65" s="81"/>
      <c r="BN65" s="81"/>
      <c r="BO65" s="81"/>
      <c r="BP65" s="81"/>
      <c r="BQ65" s="81"/>
      <c r="BR65" s="81"/>
      <c r="BS65" s="81"/>
      <c r="BT65" s="81"/>
      <c r="BU65" s="81"/>
      <c r="BV65" s="81"/>
      <c r="BW65" s="81"/>
      <c r="BX65" s="81"/>
      <c r="BY65" s="81"/>
      <c r="BZ65" s="82"/>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4" t="s">
        <v>116</v>
      </c>
      <c r="BM66" s="85"/>
      <c r="BN66" s="85"/>
      <c r="BO66" s="85"/>
      <c r="BP66" s="85"/>
      <c r="BQ66" s="85"/>
      <c r="BR66" s="85"/>
      <c r="BS66" s="85"/>
      <c r="BT66" s="85"/>
      <c r="BU66" s="85"/>
      <c r="BV66" s="85"/>
      <c r="BW66" s="85"/>
      <c r="BX66" s="85"/>
      <c r="BY66" s="85"/>
      <c r="BZ66" s="86"/>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4"/>
      <c r="BM67" s="85"/>
      <c r="BN67" s="85"/>
      <c r="BO67" s="85"/>
      <c r="BP67" s="85"/>
      <c r="BQ67" s="85"/>
      <c r="BR67" s="85"/>
      <c r="BS67" s="85"/>
      <c r="BT67" s="85"/>
      <c r="BU67" s="85"/>
      <c r="BV67" s="85"/>
      <c r="BW67" s="85"/>
      <c r="BX67" s="85"/>
      <c r="BY67" s="85"/>
      <c r="BZ67" s="86"/>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4"/>
      <c r="BM68" s="85"/>
      <c r="BN68" s="85"/>
      <c r="BO68" s="85"/>
      <c r="BP68" s="85"/>
      <c r="BQ68" s="85"/>
      <c r="BR68" s="85"/>
      <c r="BS68" s="85"/>
      <c r="BT68" s="85"/>
      <c r="BU68" s="85"/>
      <c r="BV68" s="85"/>
      <c r="BW68" s="85"/>
      <c r="BX68" s="85"/>
      <c r="BY68" s="85"/>
      <c r="BZ68" s="86"/>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4"/>
      <c r="BM69" s="85"/>
      <c r="BN69" s="85"/>
      <c r="BO69" s="85"/>
      <c r="BP69" s="85"/>
      <c r="BQ69" s="85"/>
      <c r="BR69" s="85"/>
      <c r="BS69" s="85"/>
      <c r="BT69" s="85"/>
      <c r="BU69" s="85"/>
      <c r="BV69" s="85"/>
      <c r="BW69" s="85"/>
      <c r="BX69" s="85"/>
      <c r="BY69" s="85"/>
      <c r="BZ69" s="86"/>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4"/>
      <c r="BM70" s="85"/>
      <c r="BN70" s="85"/>
      <c r="BO70" s="85"/>
      <c r="BP70" s="85"/>
      <c r="BQ70" s="85"/>
      <c r="BR70" s="85"/>
      <c r="BS70" s="85"/>
      <c r="BT70" s="85"/>
      <c r="BU70" s="85"/>
      <c r="BV70" s="85"/>
      <c r="BW70" s="85"/>
      <c r="BX70" s="85"/>
      <c r="BY70" s="85"/>
      <c r="BZ70" s="86"/>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4"/>
      <c r="BM71" s="85"/>
      <c r="BN71" s="85"/>
      <c r="BO71" s="85"/>
      <c r="BP71" s="85"/>
      <c r="BQ71" s="85"/>
      <c r="BR71" s="85"/>
      <c r="BS71" s="85"/>
      <c r="BT71" s="85"/>
      <c r="BU71" s="85"/>
      <c r="BV71" s="85"/>
      <c r="BW71" s="85"/>
      <c r="BX71" s="85"/>
      <c r="BY71" s="85"/>
      <c r="BZ71" s="86"/>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4"/>
      <c r="BM72" s="85"/>
      <c r="BN72" s="85"/>
      <c r="BO72" s="85"/>
      <c r="BP72" s="85"/>
      <c r="BQ72" s="85"/>
      <c r="BR72" s="85"/>
      <c r="BS72" s="85"/>
      <c r="BT72" s="85"/>
      <c r="BU72" s="85"/>
      <c r="BV72" s="85"/>
      <c r="BW72" s="85"/>
      <c r="BX72" s="85"/>
      <c r="BY72" s="85"/>
      <c r="BZ72" s="86"/>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4"/>
      <c r="BM73" s="85"/>
      <c r="BN73" s="85"/>
      <c r="BO73" s="85"/>
      <c r="BP73" s="85"/>
      <c r="BQ73" s="85"/>
      <c r="BR73" s="85"/>
      <c r="BS73" s="85"/>
      <c r="BT73" s="85"/>
      <c r="BU73" s="85"/>
      <c r="BV73" s="85"/>
      <c r="BW73" s="85"/>
      <c r="BX73" s="85"/>
      <c r="BY73" s="85"/>
      <c r="BZ73" s="86"/>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4"/>
      <c r="BM74" s="85"/>
      <c r="BN74" s="85"/>
      <c r="BO74" s="85"/>
      <c r="BP74" s="85"/>
      <c r="BQ74" s="85"/>
      <c r="BR74" s="85"/>
      <c r="BS74" s="85"/>
      <c r="BT74" s="85"/>
      <c r="BU74" s="85"/>
      <c r="BV74" s="85"/>
      <c r="BW74" s="85"/>
      <c r="BX74" s="85"/>
      <c r="BY74" s="85"/>
      <c r="BZ74" s="86"/>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4"/>
      <c r="BM75" s="85"/>
      <c r="BN75" s="85"/>
      <c r="BO75" s="85"/>
      <c r="BP75" s="85"/>
      <c r="BQ75" s="85"/>
      <c r="BR75" s="85"/>
      <c r="BS75" s="85"/>
      <c r="BT75" s="85"/>
      <c r="BU75" s="85"/>
      <c r="BV75" s="85"/>
      <c r="BW75" s="85"/>
      <c r="BX75" s="85"/>
      <c r="BY75" s="85"/>
      <c r="BZ75" s="86"/>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4"/>
      <c r="BM76" s="85"/>
      <c r="BN76" s="85"/>
      <c r="BO76" s="85"/>
      <c r="BP76" s="85"/>
      <c r="BQ76" s="85"/>
      <c r="BR76" s="85"/>
      <c r="BS76" s="85"/>
      <c r="BT76" s="85"/>
      <c r="BU76" s="85"/>
      <c r="BV76" s="85"/>
      <c r="BW76" s="85"/>
      <c r="BX76" s="85"/>
      <c r="BY76" s="85"/>
      <c r="BZ76" s="86"/>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4"/>
      <c r="BM77" s="85"/>
      <c r="BN77" s="85"/>
      <c r="BO77" s="85"/>
      <c r="BP77" s="85"/>
      <c r="BQ77" s="85"/>
      <c r="BR77" s="85"/>
      <c r="BS77" s="85"/>
      <c r="BT77" s="85"/>
      <c r="BU77" s="85"/>
      <c r="BV77" s="85"/>
      <c r="BW77" s="85"/>
      <c r="BX77" s="85"/>
      <c r="BY77" s="85"/>
      <c r="BZ77" s="86"/>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4"/>
      <c r="BM78" s="85"/>
      <c r="BN78" s="85"/>
      <c r="BO78" s="85"/>
      <c r="BP78" s="85"/>
      <c r="BQ78" s="85"/>
      <c r="BR78" s="85"/>
      <c r="BS78" s="85"/>
      <c r="BT78" s="85"/>
      <c r="BU78" s="85"/>
      <c r="BV78" s="85"/>
      <c r="BW78" s="85"/>
      <c r="BX78" s="85"/>
      <c r="BY78" s="85"/>
      <c r="BZ78" s="86"/>
    </row>
    <row r="79" spans="1:78" ht="13.5" customHeight="1" x14ac:dyDescent="0.15">
      <c r="A79" s="2"/>
      <c r="B79" s="18"/>
      <c r="C79" s="83" t="s">
        <v>37</v>
      </c>
      <c r="D79" s="83"/>
      <c r="E79" s="83"/>
      <c r="F79" s="83"/>
      <c r="G79" s="83"/>
      <c r="H79" s="83"/>
      <c r="I79" s="83"/>
      <c r="J79" s="83"/>
      <c r="K79" s="83"/>
      <c r="L79" s="83"/>
      <c r="M79" s="83"/>
      <c r="N79" s="83"/>
      <c r="O79" s="83"/>
      <c r="P79" s="83"/>
      <c r="Q79" s="83"/>
      <c r="R79" s="83"/>
      <c r="S79" s="83"/>
      <c r="T79" s="83"/>
      <c r="U79" s="20"/>
      <c r="V79" s="20"/>
      <c r="W79" s="83" t="s">
        <v>38</v>
      </c>
      <c r="X79" s="83"/>
      <c r="Y79" s="83"/>
      <c r="Z79" s="83"/>
      <c r="AA79" s="83"/>
      <c r="AB79" s="83"/>
      <c r="AC79" s="83"/>
      <c r="AD79" s="83"/>
      <c r="AE79" s="83"/>
      <c r="AF79" s="83"/>
      <c r="AG79" s="83"/>
      <c r="AH79" s="83"/>
      <c r="AI79" s="83"/>
      <c r="AJ79" s="83"/>
      <c r="AK79" s="83"/>
      <c r="AL79" s="83"/>
      <c r="AM79" s="83"/>
      <c r="AN79" s="83"/>
      <c r="AO79" s="20"/>
      <c r="AP79" s="20"/>
      <c r="AQ79" s="83" t="s">
        <v>39</v>
      </c>
      <c r="AR79" s="83"/>
      <c r="AS79" s="83"/>
      <c r="AT79" s="83"/>
      <c r="AU79" s="83"/>
      <c r="AV79" s="83"/>
      <c r="AW79" s="83"/>
      <c r="AX79" s="83"/>
      <c r="AY79" s="83"/>
      <c r="AZ79" s="83"/>
      <c r="BA79" s="83"/>
      <c r="BB79" s="83"/>
      <c r="BC79" s="83"/>
      <c r="BD79" s="83"/>
      <c r="BE79" s="83"/>
      <c r="BF79" s="83"/>
      <c r="BG79" s="83"/>
      <c r="BH79" s="83"/>
      <c r="BI79" s="5"/>
      <c r="BJ79" s="19"/>
      <c r="BK79" s="2"/>
      <c r="BL79" s="84"/>
      <c r="BM79" s="85"/>
      <c r="BN79" s="85"/>
      <c r="BO79" s="85"/>
      <c r="BP79" s="85"/>
      <c r="BQ79" s="85"/>
      <c r="BR79" s="85"/>
      <c r="BS79" s="85"/>
      <c r="BT79" s="85"/>
      <c r="BU79" s="85"/>
      <c r="BV79" s="85"/>
      <c r="BW79" s="85"/>
      <c r="BX79" s="85"/>
      <c r="BY79" s="85"/>
      <c r="BZ79" s="86"/>
    </row>
    <row r="80" spans="1:78" ht="13.5" customHeight="1" x14ac:dyDescent="0.15">
      <c r="A80" s="2"/>
      <c r="B80" s="18"/>
      <c r="C80" s="83"/>
      <c r="D80" s="83"/>
      <c r="E80" s="83"/>
      <c r="F80" s="83"/>
      <c r="G80" s="83"/>
      <c r="H80" s="83"/>
      <c r="I80" s="83"/>
      <c r="J80" s="83"/>
      <c r="K80" s="83"/>
      <c r="L80" s="83"/>
      <c r="M80" s="83"/>
      <c r="N80" s="83"/>
      <c r="O80" s="83"/>
      <c r="P80" s="83"/>
      <c r="Q80" s="83"/>
      <c r="R80" s="83"/>
      <c r="S80" s="83"/>
      <c r="T80" s="83"/>
      <c r="U80" s="20"/>
      <c r="V80" s="20"/>
      <c r="W80" s="83"/>
      <c r="X80" s="83"/>
      <c r="Y80" s="83"/>
      <c r="Z80" s="83"/>
      <c r="AA80" s="83"/>
      <c r="AB80" s="83"/>
      <c r="AC80" s="83"/>
      <c r="AD80" s="83"/>
      <c r="AE80" s="83"/>
      <c r="AF80" s="83"/>
      <c r="AG80" s="83"/>
      <c r="AH80" s="83"/>
      <c r="AI80" s="83"/>
      <c r="AJ80" s="83"/>
      <c r="AK80" s="83"/>
      <c r="AL80" s="83"/>
      <c r="AM80" s="83"/>
      <c r="AN80" s="83"/>
      <c r="AO80" s="20"/>
      <c r="AP80" s="20"/>
      <c r="AQ80" s="83"/>
      <c r="AR80" s="83"/>
      <c r="AS80" s="83"/>
      <c r="AT80" s="83"/>
      <c r="AU80" s="83"/>
      <c r="AV80" s="83"/>
      <c r="AW80" s="83"/>
      <c r="AX80" s="83"/>
      <c r="AY80" s="83"/>
      <c r="AZ80" s="83"/>
      <c r="BA80" s="83"/>
      <c r="BB80" s="83"/>
      <c r="BC80" s="83"/>
      <c r="BD80" s="83"/>
      <c r="BE80" s="83"/>
      <c r="BF80" s="83"/>
      <c r="BG80" s="83"/>
      <c r="BH80" s="83"/>
      <c r="BI80" s="5"/>
      <c r="BJ80" s="19"/>
      <c r="BK80" s="2"/>
      <c r="BL80" s="84"/>
      <c r="BM80" s="85"/>
      <c r="BN80" s="85"/>
      <c r="BO80" s="85"/>
      <c r="BP80" s="85"/>
      <c r="BQ80" s="85"/>
      <c r="BR80" s="85"/>
      <c r="BS80" s="85"/>
      <c r="BT80" s="85"/>
      <c r="BU80" s="85"/>
      <c r="BV80" s="85"/>
      <c r="BW80" s="85"/>
      <c r="BX80" s="85"/>
      <c r="BY80" s="85"/>
      <c r="BZ80" s="86"/>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65</v>
      </c>
      <c r="B4" s="31"/>
      <c r="C4" s="31"/>
      <c r="D4" s="31"/>
      <c r="E4" s="31"/>
      <c r="F4" s="31"/>
      <c r="G4" s="31"/>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252042</v>
      </c>
      <c r="D6" s="34">
        <f t="shared" si="3"/>
        <v>46</v>
      </c>
      <c r="E6" s="34">
        <f t="shared" si="3"/>
        <v>1</v>
      </c>
      <c r="F6" s="34">
        <f t="shared" si="3"/>
        <v>0</v>
      </c>
      <c r="G6" s="34">
        <f t="shared" si="3"/>
        <v>1</v>
      </c>
      <c r="H6" s="34" t="str">
        <f t="shared" si="3"/>
        <v>滋賀県　近江八幡市</v>
      </c>
      <c r="I6" s="34" t="str">
        <f t="shared" si="3"/>
        <v>法適用</v>
      </c>
      <c r="J6" s="34" t="str">
        <f t="shared" si="3"/>
        <v>水道事業</v>
      </c>
      <c r="K6" s="34" t="str">
        <f t="shared" si="3"/>
        <v>末端給水事業</v>
      </c>
      <c r="L6" s="34" t="str">
        <f t="shared" si="3"/>
        <v>A4</v>
      </c>
      <c r="M6" s="34">
        <f t="shared" si="3"/>
        <v>0</v>
      </c>
      <c r="N6" s="35" t="str">
        <f t="shared" si="3"/>
        <v>-</v>
      </c>
      <c r="O6" s="35">
        <f t="shared" si="3"/>
        <v>67.92</v>
      </c>
      <c r="P6" s="35">
        <f t="shared" si="3"/>
        <v>99.69</v>
      </c>
      <c r="Q6" s="35">
        <f t="shared" si="3"/>
        <v>2991</v>
      </c>
      <c r="R6" s="35">
        <f t="shared" si="3"/>
        <v>82144</v>
      </c>
      <c r="S6" s="35">
        <f t="shared" si="3"/>
        <v>177.45</v>
      </c>
      <c r="T6" s="35">
        <f t="shared" si="3"/>
        <v>462.91</v>
      </c>
      <c r="U6" s="35">
        <f t="shared" si="3"/>
        <v>81828</v>
      </c>
      <c r="V6" s="35">
        <f t="shared" si="3"/>
        <v>92.3</v>
      </c>
      <c r="W6" s="35">
        <f t="shared" si="3"/>
        <v>886.54</v>
      </c>
      <c r="X6" s="36">
        <f>IF(X7="",NA(),X7)</f>
        <v>103.58</v>
      </c>
      <c r="Y6" s="36">
        <f t="shared" ref="Y6:AG6" si="4">IF(Y7="",NA(),Y7)</f>
        <v>106.19</v>
      </c>
      <c r="Z6" s="36">
        <f t="shared" si="4"/>
        <v>105.59</v>
      </c>
      <c r="AA6" s="36">
        <f t="shared" si="4"/>
        <v>106.47</v>
      </c>
      <c r="AB6" s="36">
        <f t="shared" si="4"/>
        <v>106.98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534.05999999999995</v>
      </c>
      <c r="AU6" s="36">
        <f t="shared" ref="AU6:BC6" si="6">IF(AU7="",NA(),AU7)</f>
        <v>578.53</v>
      </c>
      <c r="AV6" s="36">
        <f t="shared" si="6"/>
        <v>338.37</v>
      </c>
      <c r="AW6" s="36">
        <f t="shared" si="6"/>
        <v>340.67</v>
      </c>
      <c r="AX6" s="36">
        <f t="shared" si="6"/>
        <v>419.64</v>
      </c>
      <c r="AY6" s="36">
        <f t="shared" si="6"/>
        <v>701</v>
      </c>
      <c r="AZ6" s="36">
        <f t="shared" si="6"/>
        <v>739.59</v>
      </c>
      <c r="BA6" s="36">
        <f t="shared" si="6"/>
        <v>335.95</v>
      </c>
      <c r="BB6" s="36">
        <f t="shared" si="6"/>
        <v>346.59</v>
      </c>
      <c r="BC6" s="36">
        <f t="shared" si="6"/>
        <v>357.82</v>
      </c>
      <c r="BD6" s="35" t="str">
        <f>IF(BD7="","",IF(BD7="-","【-】","【"&amp;SUBSTITUTE(TEXT(BD7,"#,##0.00"),"-","△")&amp;"】"))</f>
        <v>【262.87】</v>
      </c>
      <c r="BE6" s="36">
        <f>IF(BE7="",NA(),BE7)</f>
        <v>329.6</v>
      </c>
      <c r="BF6" s="36">
        <f t="shared" ref="BF6:BN6" si="7">IF(BF7="",NA(),BF7)</f>
        <v>323.60000000000002</v>
      </c>
      <c r="BG6" s="36">
        <f t="shared" si="7"/>
        <v>324.43</v>
      </c>
      <c r="BH6" s="36">
        <f t="shared" si="7"/>
        <v>316.95</v>
      </c>
      <c r="BI6" s="36">
        <f t="shared" si="7"/>
        <v>304.54000000000002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97.93</v>
      </c>
      <c r="BQ6" s="36">
        <f t="shared" ref="BQ6:BY6" si="8">IF(BQ7="",NA(),BQ7)</f>
        <v>100.4</v>
      </c>
      <c r="BR6" s="36">
        <f t="shared" si="8"/>
        <v>100.57</v>
      </c>
      <c r="BS6" s="36">
        <f t="shared" si="8"/>
        <v>101.84</v>
      </c>
      <c r="BT6" s="36">
        <f t="shared" si="8"/>
        <v>101.92</v>
      </c>
      <c r="BU6" s="36">
        <f t="shared" si="8"/>
        <v>100.27</v>
      </c>
      <c r="BV6" s="36">
        <f t="shared" si="8"/>
        <v>99.46</v>
      </c>
      <c r="BW6" s="36">
        <f t="shared" si="8"/>
        <v>105.21</v>
      </c>
      <c r="BX6" s="36">
        <f t="shared" si="8"/>
        <v>105.71</v>
      </c>
      <c r="BY6" s="36">
        <f t="shared" si="8"/>
        <v>106.01</v>
      </c>
      <c r="BZ6" s="35" t="str">
        <f>IF(BZ7="","",IF(BZ7="-","【-】","【"&amp;SUBSTITUTE(TEXT(BZ7,"#,##0.00"),"-","△")&amp;"】"))</f>
        <v>【105.59】</v>
      </c>
      <c r="CA6" s="36">
        <f>IF(CA7="",NA(),CA7)</f>
        <v>170.31</v>
      </c>
      <c r="CB6" s="36">
        <f t="shared" ref="CB6:CJ6" si="9">IF(CB7="",NA(),CB7)</f>
        <v>166.5</v>
      </c>
      <c r="CC6" s="36">
        <f t="shared" si="9"/>
        <v>165.27</v>
      </c>
      <c r="CD6" s="36">
        <f t="shared" si="9"/>
        <v>162.59</v>
      </c>
      <c r="CE6" s="36">
        <f t="shared" si="9"/>
        <v>162.49</v>
      </c>
      <c r="CF6" s="36">
        <f t="shared" si="9"/>
        <v>169.62</v>
      </c>
      <c r="CG6" s="36">
        <f t="shared" si="9"/>
        <v>171.78</v>
      </c>
      <c r="CH6" s="36">
        <f t="shared" si="9"/>
        <v>162.59</v>
      </c>
      <c r="CI6" s="36">
        <f t="shared" si="9"/>
        <v>162.15</v>
      </c>
      <c r="CJ6" s="36">
        <f t="shared" si="9"/>
        <v>162.24</v>
      </c>
      <c r="CK6" s="35" t="str">
        <f>IF(CK7="","",IF(CK7="-","【-】","【"&amp;SUBSTITUTE(TEXT(CK7,"#,##0.00"),"-","△")&amp;"】"))</f>
        <v>【163.27】</v>
      </c>
      <c r="CL6" s="36">
        <f>IF(CL7="",NA(),CL7)</f>
        <v>54.83</v>
      </c>
      <c r="CM6" s="36">
        <f t="shared" ref="CM6:CU6" si="10">IF(CM7="",NA(),CM7)</f>
        <v>58.32</v>
      </c>
      <c r="CN6" s="36">
        <f t="shared" si="10"/>
        <v>57.4</v>
      </c>
      <c r="CO6" s="36">
        <f t="shared" si="10"/>
        <v>57.34</v>
      </c>
      <c r="CP6" s="36">
        <f t="shared" si="10"/>
        <v>57.21</v>
      </c>
      <c r="CQ6" s="36">
        <f t="shared" si="10"/>
        <v>59.88</v>
      </c>
      <c r="CR6" s="36">
        <f t="shared" si="10"/>
        <v>59.68</v>
      </c>
      <c r="CS6" s="36">
        <f t="shared" si="10"/>
        <v>59.17</v>
      </c>
      <c r="CT6" s="36">
        <f t="shared" si="10"/>
        <v>59.34</v>
      </c>
      <c r="CU6" s="36">
        <f t="shared" si="10"/>
        <v>59.11</v>
      </c>
      <c r="CV6" s="35" t="str">
        <f>IF(CV7="","",IF(CV7="-","【-】","【"&amp;SUBSTITUTE(TEXT(CV7,"#,##0.00"),"-","△")&amp;"】"))</f>
        <v>【59.94】</v>
      </c>
      <c r="CW6" s="36">
        <f>IF(CW7="",NA(),CW7)</f>
        <v>92.08</v>
      </c>
      <c r="CX6" s="36">
        <f t="shared" ref="CX6:DF6" si="11">IF(CX7="",NA(),CX7)</f>
        <v>93.04</v>
      </c>
      <c r="CY6" s="36">
        <f t="shared" si="11"/>
        <v>93.01</v>
      </c>
      <c r="CZ6" s="36">
        <f t="shared" si="11"/>
        <v>93.38</v>
      </c>
      <c r="DA6" s="36">
        <f t="shared" si="11"/>
        <v>94.1</v>
      </c>
      <c r="DB6" s="36">
        <f t="shared" si="11"/>
        <v>87.65</v>
      </c>
      <c r="DC6" s="36">
        <f t="shared" si="11"/>
        <v>87.63</v>
      </c>
      <c r="DD6" s="36">
        <f t="shared" si="11"/>
        <v>87.6</v>
      </c>
      <c r="DE6" s="36">
        <f t="shared" si="11"/>
        <v>87.74</v>
      </c>
      <c r="DF6" s="36">
        <f t="shared" si="11"/>
        <v>87.91</v>
      </c>
      <c r="DG6" s="35" t="str">
        <f>IF(DG7="","",IF(DG7="-","【-】","【"&amp;SUBSTITUTE(TEXT(DG7,"#,##0.00"),"-","△")&amp;"】"))</f>
        <v>【90.22】</v>
      </c>
      <c r="DH6" s="36">
        <f>IF(DH7="",NA(),DH7)</f>
        <v>26.63</v>
      </c>
      <c r="DI6" s="36">
        <f t="shared" ref="DI6:DQ6" si="12">IF(DI7="",NA(),DI7)</f>
        <v>27.63</v>
      </c>
      <c r="DJ6" s="36">
        <f t="shared" si="12"/>
        <v>39.54</v>
      </c>
      <c r="DK6" s="36">
        <f t="shared" si="12"/>
        <v>40.72</v>
      </c>
      <c r="DL6" s="36">
        <f t="shared" si="12"/>
        <v>42.17</v>
      </c>
      <c r="DM6" s="36">
        <f t="shared" si="12"/>
        <v>38.69</v>
      </c>
      <c r="DN6" s="36">
        <f t="shared" si="12"/>
        <v>39.65</v>
      </c>
      <c r="DO6" s="36">
        <f t="shared" si="12"/>
        <v>45.25</v>
      </c>
      <c r="DP6" s="36">
        <f t="shared" si="12"/>
        <v>46.27</v>
      </c>
      <c r="DQ6" s="36">
        <f t="shared" si="12"/>
        <v>46.88</v>
      </c>
      <c r="DR6" s="35" t="str">
        <f>IF(DR7="","",IF(DR7="-","【-】","【"&amp;SUBSTITUTE(TEXT(DR7,"#,##0.00"),"-","△")&amp;"】"))</f>
        <v>【47.91】</v>
      </c>
      <c r="DS6" s="36">
        <f>IF(DS7="",NA(),DS7)</f>
        <v>3.71</v>
      </c>
      <c r="DT6" s="36">
        <f t="shared" ref="DT6:EB6" si="13">IF(DT7="",NA(),DT7)</f>
        <v>4.67</v>
      </c>
      <c r="DU6" s="36">
        <f t="shared" si="13"/>
        <v>4.5999999999999996</v>
      </c>
      <c r="DV6" s="36">
        <f t="shared" si="13"/>
        <v>7.68</v>
      </c>
      <c r="DW6" s="36">
        <f t="shared" si="13"/>
        <v>10.54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1.62</v>
      </c>
      <c r="EE6" s="36">
        <f t="shared" ref="EE6:EM6" si="14">IF(EE7="",NA(),EE7)</f>
        <v>1.71</v>
      </c>
      <c r="EF6" s="36">
        <f t="shared" si="14"/>
        <v>1.63</v>
      </c>
      <c r="EG6" s="36">
        <f t="shared" si="14"/>
        <v>0.97</v>
      </c>
      <c r="EH6" s="36">
        <f t="shared" si="14"/>
        <v>1.1599999999999999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252042</v>
      </c>
      <c r="D7" s="38">
        <v>46</v>
      </c>
      <c r="E7" s="38">
        <v>1</v>
      </c>
      <c r="F7" s="38">
        <v>0</v>
      </c>
      <c r="G7" s="38">
        <v>1</v>
      </c>
      <c r="H7" s="38" t="s">
        <v>105</v>
      </c>
      <c r="I7" s="38" t="s">
        <v>106</v>
      </c>
      <c r="J7" s="38" t="s">
        <v>107</v>
      </c>
      <c r="K7" s="38" t="s">
        <v>108</v>
      </c>
      <c r="L7" s="38" t="s">
        <v>109</v>
      </c>
      <c r="M7" s="38"/>
      <c r="N7" s="39" t="s">
        <v>110</v>
      </c>
      <c r="O7" s="39">
        <v>67.92</v>
      </c>
      <c r="P7" s="39">
        <v>99.69</v>
      </c>
      <c r="Q7" s="39">
        <v>2991</v>
      </c>
      <c r="R7" s="39">
        <v>82144</v>
      </c>
      <c r="S7" s="39">
        <v>177.45</v>
      </c>
      <c r="T7" s="39">
        <v>462.91</v>
      </c>
      <c r="U7" s="39">
        <v>81828</v>
      </c>
      <c r="V7" s="39">
        <v>92.3</v>
      </c>
      <c r="W7" s="39">
        <v>886.54</v>
      </c>
      <c r="X7" s="39">
        <v>103.58</v>
      </c>
      <c r="Y7" s="39">
        <v>106.19</v>
      </c>
      <c r="Z7" s="39">
        <v>105.59</v>
      </c>
      <c r="AA7" s="39">
        <v>106.47</v>
      </c>
      <c r="AB7" s="39">
        <v>106.98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534.05999999999995</v>
      </c>
      <c r="AU7" s="39">
        <v>578.53</v>
      </c>
      <c r="AV7" s="39">
        <v>338.37</v>
      </c>
      <c r="AW7" s="39">
        <v>340.67</v>
      </c>
      <c r="AX7" s="39">
        <v>419.64</v>
      </c>
      <c r="AY7" s="39">
        <v>701</v>
      </c>
      <c r="AZ7" s="39">
        <v>739.59</v>
      </c>
      <c r="BA7" s="39">
        <v>335.95</v>
      </c>
      <c r="BB7" s="39">
        <v>346.59</v>
      </c>
      <c r="BC7" s="39">
        <v>357.82</v>
      </c>
      <c r="BD7" s="39">
        <v>262.87</v>
      </c>
      <c r="BE7" s="39">
        <v>329.6</v>
      </c>
      <c r="BF7" s="39">
        <v>323.60000000000002</v>
      </c>
      <c r="BG7" s="39">
        <v>324.43</v>
      </c>
      <c r="BH7" s="39">
        <v>316.95</v>
      </c>
      <c r="BI7" s="39">
        <v>304.54000000000002</v>
      </c>
      <c r="BJ7" s="39">
        <v>330.99</v>
      </c>
      <c r="BK7" s="39">
        <v>324.08999999999997</v>
      </c>
      <c r="BL7" s="39">
        <v>319.82</v>
      </c>
      <c r="BM7" s="39">
        <v>312.02999999999997</v>
      </c>
      <c r="BN7" s="39">
        <v>307.45999999999998</v>
      </c>
      <c r="BO7" s="39">
        <v>270.87</v>
      </c>
      <c r="BP7" s="39">
        <v>97.93</v>
      </c>
      <c r="BQ7" s="39">
        <v>100.4</v>
      </c>
      <c r="BR7" s="39">
        <v>100.57</v>
      </c>
      <c r="BS7" s="39">
        <v>101.84</v>
      </c>
      <c r="BT7" s="39">
        <v>101.92</v>
      </c>
      <c r="BU7" s="39">
        <v>100.27</v>
      </c>
      <c r="BV7" s="39">
        <v>99.46</v>
      </c>
      <c r="BW7" s="39">
        <v>105.21</v>
      </c>
      <c r="BX7" s="39">
        <v>105.71</v>
      </c>
      <c r="BY7" s="39">
        <v>106.01</v>
      </c>
      <c r="BZ7" s="39">
        <v>105.59</v>
      </c>
      <c r="CA7" s="39">
        <v>170.31</v>
      </c>
      <c r="CB7" s="39">
        <v>166.5</v>
      </c>
      <c r="CC7" s="39">
        <v>165.27</v>
      </c>
      <c r="CD7" s="39">
        <v>162.59</v>
      </c>
      <c r="CE7" s="39">
        <v>162.49</v>
      </c>
      <c r="CF7" s="39">
        <v>169.62</v>
      </c>
      <c r="CG7" s="39">
        <v>171.78</v>
      </c>
      <c r="CH7" s="39">
        <v>162.59</v>
      </c>
      <c r="CI7" s="39">
        <v>162.15</v>
      </c>
      <c r="CJ7" s="39">
        <v>162.24</v>
      </c>
      <c r="CK7" s="39">
        <v>163.27000000000001</v>
      </c>
      <c r="CL7" s="39">
        <v>54.83</v>
      </c>
      <c r="CM7" s="39">
        <v>58.32</v>
      </c>
      <c r="CN7" s="39">
        <v>57.4</v>
      </c>
      <c r="CO7" s="39">
        <v>57.34</v>
      </c>
      <c r="CP7" s="39">
        <v>57.21</v>
      </c>
      <c r="CQ7" s="39">
        <v>59.88</v>
      </c>
      <c r="CR7" s="39">
        <v>59.68</v>
      </c>
      <c r="CS7" s="39">
        <v>59.17</v>
      </c>
      <c r="CT7" s="39">
        <v>59.34</v>
      </c>
      <c r="CU7" s="39">
        <v>59.11</v>
      </c>
      <c r="CV7" s="39">
        <v>59.94</v>
      </c>
      <c r="CW7" s="39">
        <v>92.08</v>
      </c>
      <c r="CX7" s="39">
        <v>93.04</v>
      </c>
      <c r="CY7" s="39">
        <v>93.01</v>
      </c>
      <c r="CZ7" s="39">
        <v>93.38</v>
      </c>
      <c r="DA7" s="39">
        <v>94.1</v>
      </c>
      <c r="DB7" s="39">
        <v>87.65</v>
      </c>
      <c r="DC7" s="39">
        <v>87.63</v>
      </c>
      <c r="DD7" s="39">
        <v>87.6</v>
      </c>
      <c r="DE7" s="39">
        <v>87.74</v>
      </c>
      <c r="DF7" s="39">
        <v>87.91</v>
      </c>
      <c r="DG7" s="39">
        <v>90.22</v>
      </c>
      <c r="DH7" s="39">
        <v>26.63</v>
      </c>
      <c r="DI7" s="39">
        <v>27.63</v>
      </c>
      <c r="DJ7" s="39">
        <v>39.54</v>
      </c>
      <c r="DK7" s="39">
        <v>40.72</v>
      </c>
      <c r="DL7" s="39">
        <v>42.17</v>
      </c>
      <c r="DM7" s="39">
        <v>38.69</v>
      </c>
      <c r="DN7" s="39">
        <v>39.65</v>
      </c>
      <c r="DO7" s="39">
        <v>45.25</v>
      </c>
      <c r="DP7" s="39">
        <v>46.27</v>
      </c>
      <c r="DQ7" s="39">
        <v>46.88</v>
      </c>
      <c r="DR7" s="39">
        <v>47.91</v>
      </c>
      <c r="DS7" s="39">
        <v>3.71</v>
      </c>
      <c r="DT7" s="39">
        <v>4.67</v>
      </c>
      <c r="DU7" s="39">
        <v>4.5999999999999996</v>
      </c>
      <c r="DV7" s="39">
        <v>7.68</v>
      </c>
      <c r="DW7" s="39">
        <v>10.54</v>
      </c>
      <c r="DX7" s="39">
        <v>8.4</v>
      </c>
      <c r="DY7" s="39">
        <v>9.7100000000000009</v>
      </c>
      <c r="DZ7" s="39">
        <v>10.71</v>
      </c>
      <c r="EA7" s="39">
        <v>10.93</v>
      </c>
      <c r="EB7" s="39">
        <v>13.39</v>
      </c>
      <c r="EC7" s="39">
        <v>15</v>
      </c>
      <c r="ED7" s="39">
        <v>1.62</v>
      </c>
      <c r="EE7" s="39">
        <v>1.71</v>
      </c>
      <c r="EF7" s="39">
        <v>1.63</v>
      </c>
      <c r="EG7" s="39">
        <v>0.97</v>
      </c>
      <c r="EH7" s="39">
        <v>1.1599999999999999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8man66057</cp:lastModifiedBy>
  <cp:lastPrinted>2018-02-09T09:10:28Z</cp:lastPrinted>
  <dcterms:created xsi:type="dcterms:W3CDTF">2017-12-25T01:31:01Z</dcterms:created>
  <dcterms:modified xsi:type="dcterms:W3CDTF">2018-02-09T09:10:30Z</dcterms:modified>
  <cp:category/>
</cp:coreProperties>
</file>