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<sst xmlns="http://schemas.openxmlformats.org/spreadsheetml/2006/main" count="217" uniqueCount="107">
  <si>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</si>
  <si>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</si>
  <si>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</si>
  <si>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</si>
  <si>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</si>
  <si>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</si>
  <si>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</si>
  <si>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</si>
  <si>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</si>
  <si>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</si>
  <si>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</si>
  <si>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</si>
  <si>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</si>
  <si>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</si>
  <si>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</si>
  <si>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</si>
  <si>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</si>
  <si>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</si>
  <si>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</si>
  <si>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</si>
  <si>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</si>
  <si>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</si>
  <si>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</si>
  <si>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</si>
  <si>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</si>
  <si>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</si>
  <si>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</si>
  <si>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</si>
  <si>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</si>
  <si>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</si>
  <si>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</si>
  <si>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</si>
  <si>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</si>
  <si>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</si>
  <si>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</si>
  <si>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</si>
  <si>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</si>
  <si>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</si>
  <si>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</si>
  <si>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</si>
  <si>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</si>
  <si>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</si>
  <si>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</si>
  <si>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</si>
  <si>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</si>
  <si>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</si>
  <si>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</si>
  <si>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</si>
  <si>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</si>
  <si>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</si>
  <si>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</si>
  <si>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</si>
  <si>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</si>
  <si>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</si>
  <si>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</si>
  <si>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</si>
  <si>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</si>
  <si>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</si>
  <si>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</si>
  <si>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</si>
  <si>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</si>
  <si>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</si>
  <si>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</si>
  <si>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</si>
  <si>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</si>
  <si>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</si>
  <si>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</si>
  <si>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</si>
  <si>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</si>
  <si>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</si>
  <si>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</si>
  <si>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</si>
  <si>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</si>
  <si>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</si>
  <si>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</si>
  <si>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</si>
  <si>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</si>
  <si>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</si>
  <si>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</si>
  <si>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</si>
  <si>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</si>
  <si>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</si>
  <si>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</si>
  <si>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</si>
  <si>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</si>
  <si>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</si>
  <si>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</si>
  <si>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</si>
  <si>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</si>
  <si>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</si>
  <si>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</si>
  <si>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</si>
  <si>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</si>
  <si>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近江八幡市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</si>
  <si>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</si>
  <si>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</si>
  <si>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</si>
  <si>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</si>
  <si>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</si>
  <si>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</si>
  <si>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</si>
  <si>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</si>
  <si>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</si>
  <si>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</si>
  <si>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H25年度まで有形固定資産の減価償却にあたり「みなし償却」を行ってきました。H26年度の公営企業会計基準の改正で「みなし償却」が廃止されたことにより、①有形固定資産減価償却率が大きく上昇しましたが、老朽化施設の除却・更新を進めてきた結果、類似団体平均よりやや低い数値となっています。
　②管路経年化率は、昭和50年に始まった第３次拡張工事に伴って敷設した管路が法定耐用年数(40年)を迎えたことで、大きく増加しました。今後も、昭和50年以降に整備拡大した管路等が耐用年数を迎えることで、この状態が数年間続く見通しです。③管路更新率は、更新管路を精査して事業量を抑制したことで、前年度と比較して大きく減少しています。今後、老朽化した管路の更新計画を策定し、これに基づき必要な投資を行ってまいります。
　</t>
    <rPh sb="9" eb="11">
      <t>ネンド</t>
    </rPh>
    <rPh sb="50" eb="52">
      <t>コウエイ</t>
    </rPh>
    <rPh sb="52" eb="54">
      <t>キギョウ</t>
    </rPh>
    <rPh sb="54" eb="56">
      <t>カイケイ</t>
    </rPh>
    <rPh sb="56" eb="58">
      <t>キジュン</t>
    </rPh>
    <rPh sb="59" eb="61">
      <t>カイセイ</t>
    </rPh>
    <rPh sb="82" eb="84">
      <t>ユウケイ</t>
    </rPh>
    <rPh sb="84" eb="86">
      <t>コテイ</t>
    </rPh>
    <rPh sb="86" eb="88">
      <t>シサン</t>
    </rPh>
    <rPh sb="88" eb="90">
      <t>ゲンカ</t>
    </rPh>
    <rPh sb="94" eb="95">
      <t>オオ</t>
    </rPh>
    <rPh sb="97" eb="99">
      <t>ジョウショウ</t>
    </rPh>
    <rPh sb="105" eb="107">
      <t>ロウキュウ</t>
    </rPh>
    <rPh sb="107" eb="108">
      <t>カ</t>
    </rPh>
    <rPh sb="108" eb="110">
      <t>シセツ</t>
    </rPh>
    <rPh sb="111" eb="113">
      <t>ジョキャク</t>
    </rPh>
    <rPh sb="114" eb="116">
      <t>コウシン</t>
    </rPh>
    <rPh sb="117" eb="118">
      <t>スス</t>
    </rPh>
    <rPh sb="122" eb="124">
      <t>ケッカ</t>
    </rPh>
    <rPh sb="125" eb="127">
      <t>ルイジ</t>
    </rPh>
    <rPh sb="127" eb="129">
      <t>ダンタイ</t>
    </rPh>
    <rPh sb="129" eb="131">
      <t>ヘイキン</t>
    </rPh>
    <rPh sb="135" eb="136">
      <t>ヒク</t>
    </rPh>
    <rPh sb="137" eb="139">
      <t>スウチ</t>
    </rPh>
    <rPh sb="158" eb="160">
      <t>ショウワ</t>
    </rPh>
    <rPh sb="162" eb="163">
      <t>ネン</t>
    </rPh>
    <rPh sb="164" eb="165">
      <t>ハジ</t>
    </rPh>
    <rPh sb="168" eb="169">
      <t>ダイ</t>
    </rPh>
    <rPh sb="170" eb="171">
      <t>ジ</t>
    </rPh>
    <rPh sb="171" eb="173">
      <t>カクチョウ</t>
    </rPh>
    <rPh sb="173" eb="175">
      <t>コウジ</t>
    </rPh>
    <rPh sb="176" eb="177">
      <t>トモナ</t>
    </rPh>
    <rPh sb="179" eb="181">
      <t>フセツ</t>
    </rPh>
    <rPh sb="183" eb="185">
      <t>カンロ</t>
    </rPh>
    <rPh sb="186" eb="188">
      <t>ホウテイ</t>
    </rPh>
    <rPh sb="188" eb="190">
      <t>タイヨウ</t>
    </rPh>
    <rPh sb="190" eb="192">
      <t>ネンスウ</t>
    </rPh>
    <rPh sb="195" eb="196">
      <t>ネン</t>
    </rPh>
    <rPh sb="198" eb="199">
      <t>ムカ</t>
    </rPh>
    <rPh sb="205" eb="206">
      <t>オオ</t>
    </rPh>
    <rPh sb="208" eb="210">
      <t>ゾウカ</t>
    </rPh>
    <rPh sb="215" eb="217">
      <t>コンゴ</t>
    </rPh>
    <rPh sb="219" eb="221">
      <t>ショウワ</t>
    </rPh>
    <rPh sb="223" eb="226">
      <t>ネンイコウ</t>
    </rPh>
    <rPh sb="227" eb="229">
      <t>セイビ</t>
    </rPh>
    <rPh sb="229" eb="231">
      <t>カクダイ</t>
    </rPh>
    <rPh sb="233" eb="235">
      <t>カンロ</t>
    </rPh>
    <rPh sb="235" eb="236">
      <t>トウ</t>
    </rPh>
    <rPh sb="237" eb="239">
      <t>タイヨウ</t>
    </rPh>
    <rPh sb="239" eb="241">
      <t>ネンスウ</t>
    </rPh>
    <rPh sb="242" eb="243">
      <t>ムカ</t>
    </rPh>
    <rPh sb="251" eb="253">
      <t>ジョウタイ</t>
    </rPh>
    <rPh sb="254" eb="256">
      <t>スウネン</t>
    </rPh>
    <rPh sb="256" eb="257">
      <t>カン</t>
    </rPh>
    <rPh sb="257" eb="258">
      <t>ツヅ</t>
    </rPh>
    <rPh sb="259" eb="261">
      <t>ミトオ</t>
    </rPh>
    <rPh sb="273" eb="275">
      <t>コウシン</t>
    </rPh>
    <rPh sb="275" eb="277">
      <t>カンロ</t>
    </rPh>
    <rPh sb="278" eb="280">
      <t>セイサ</t>
    </rPh>
    <rPh sb="282" eb="284">
      <t>ジギョウ</t>
    </rPh>
    <rPh sb="284" eb="285">
      <t>リョウ</t>
    </rPh>
    <rPh sb="286" eb="288">
      <t>ヨクセイ</t>
    </rPh>
    <rPh sb="294" eb="297">
      <t>ゼンネンド</t>
    </rPh>
    <rPh sb="298" eb="300">
      <t>ヒカク</t>
    </rPh>
    <rPh sb="302" eb="303">
      <t>オオ</t>
    </rPh>
    <rPh sb="305" eb="307">
      <t>ゲンショウ</t>
    </rPh>
    <rPh sb="313" eb="315">
      <t>コンゴ</t>
    </rPh>
    <rPh sb="316" eb="319">
      <t>ロウキュウカ</t>
    </rPh>
    <rPh sb="321" eb="323">
      <t>カンロ</t>
    </rPh>
    <rPh sb="324" eb="326">
      <t>コウシン</t>
    </rPh>
    <rPh sb="326" eb="328">
      <t>ケイカク</t>
    </rPh>
    <rPh sb="329" eb="331">
      <t>サクテイ</t>
    </rPh>
    <rPh sb="336" eb="337">
      <t>モト</t>
    </rPh>
    <rPh sb="339" eb="341">
      <t>ヒツヨウ</t>
    </rPh>
    <rPh sb="342" eb="344">
      <t>トウシ</t>
    </rPh>
    <rPh sb="345" eb="346">
      <t>オコナ</t>
    </rPh>
    <phoneticPr fontId="4"/>
  </si>
  <si>
    <t xml:space="preserve">　本市の水道事業においては、有収率も高く安定的に収益が確保され、現在のところ健全な経営状況です。しかし、人口減少に伴う収益の減少や多額の費用を必要とする基幹管路・重要管路の更新や施設の耐震化等への対応が課題となっています。今後増大していく更新費用に対応するため企業債借入額の増加も見込まれ、経営の厳しさが増すことが予測されます。
　これらの課題への対応として、アセットマネジメントに基づく管路更新計画と給水収益の予測により経営戦略を定め、あわせて新水道ビジョンの策定により持続可能な健全経営を目指します。
</t>
    <phoneticPr fontId="4"/>
  </si>
  <si>
    <r>
      <t xml:space="preserve"> ①経常収支比率や⑤料金回収率については、老朽管の更新に伴い減価償却費が増加したことで類似団体平均を下回っていますが、出来る限り費用を抑えることで収支が拮抗し、100％以上の経常黒字を維持しています。資金的には、③流動比率も流動資産が流動負債を大きく上回って、ほぼ類似団体平均水準であり、流動資産の主は現金預金であることから、健全な状況となっています。なお、②累積欠損金は現在のところはありません。
　④企業債残高対給水収益比率は、H23年からH24年にかけて施設整備を実施したことにより企業債借入が増え、比率が上昇しましたが、その後は徐々に起債償還が進み、H27年度は起債発行を起債元金償還以下に抑えた結果、前年度より数値が改善しています。
　⑥給水原価は費用の抑制を進めたことで低減し、類似団体平均とほぼ同じ水準で効率化が進んでいることが表れています。</t>
    </r>
    <r>
      <rPr>
        <strike/>
        <sz val="11"/>
        <rFont val="ＭＳ ゴシック"/>
        <family val="3"/>
        <charset val="128"/>
      </rPr>
      <t xml:space="preserve">
</t>
    </r>
    <r>
      <rPr>
        <sz val="11"/>
        <rFont val="ＭＳ ゴシック"/>
        <family val="3"/>
        <charset val="128"/>
      </rPr>
      <t>　⑦施設利用率については、県水の受水量により市の施設能力に余力が生じ、類似団体平均値より低い状況です。今後は、施設利用率を上げるためにも自己水割合の引上げの検討が必要です。
　⑧有収率は、早くから漏水原因となっていた鉛管や石綿管の更新を進めてきたことにより、類似団体平均を大きく上回っていることから、配水が給水収益に確実に繋がっていると言え、健全な状況となっています。</t>
    </r>
    <rPh sb="2" eb="4">
      <t>ケイジョウ</t>
    </rPh>
    <rPh sb="4" eb="6">
      <t>シュウシ</t>
    </rPh>
    <rPh sb="6" eb="8">
      <t>ヒリツ</t>
    </rPh>
    <rPh sb="10" eb="12">
      <t>リョウキン</t>
    </rPh>
    <rPh sb="12" eb="14">
      <t>カイシュウ</t>
    </rPh>
    <rPh sb="14" eb="15">
      <t>リツ</t>
    </rPh>
    <rPh sb="21" eb="23">
      <t>ロウキュウ</t>
    </rPh>
    <rPh sb="23" eb="24">
      <t>カン</t>
    </rPh>
    <rPh sb="25" eb="27">
      <t>コウシン</t>
    </rPh>
    <rPh sb="28" eb="29">
      <t>トモナ</t>
    </rPh>
    <rPh sb="30" eb="32">
      <t>ゲンカ</t>
    </rPh>
    <rPh sb="32" eb="34">
      <t>ショウキャク</t>
    </rPh>
    <rPh sb="34" eb="35">
      <t>ヒ</t>
    </rPh>
    <rPh sb="36" eb="38">
      <t>ゾウカ</t>
    </rPh>
    <rPh sb="59" eb="61">
      <t>デキ</t>
    </rPh>
    <rPh sb="62" eb="63">
      <t>カギ</t>
    </rPh>
    <rPh sb="64" eb="66">
      <t>ヒヨウ</t>
    </rPh>
    <rPh sb="67" eb="68">
      <t>オサ</t>
    </rPh>
    <rPh sb="84" eb="86">
      <t>イジョウ</t>
    </rPh>
    <rPh sb="87" eb="89">
      <t>ケイジョウ</t>
    </rPh>
    <rPh sb="89" eb="91">
      <t>クロジ</t>
    </rPh>
    <rPh sb="92" eb="94">
      <t>イジ</t>
    </rPh>
    <rPh sb="100" eb="103">
      <t>シキンテキ</t>
    </rPh>
    <rPh sb="107" eb="109">
      <t>リュウドウ</t>
    </rPh>
    <rPh sb="109" eb="111">
      <t>ヒリツ</t>
    </rPh>
    <rPh sb="112" eb="114">
      <t>リュウドウ</t>
    </rPh>
    <rPh sb="114" eb="116">
      <t>シサン</t>
    </rPh>
    <rPh sb="117" eb="119">
      <t>リュウドウ</t>
    </rPh>
    <rPh sb="119" eb="121">
      <t>フサイ</t>
    </rPh>
    <rPh sb="122" eb="123">
      <t>オオ</t>
    </rPh>
    <rPh sb="125" eb="127">
      <t>ウワマワ</t>
    </rPh>
    <rPh sb="132" eb="134">
      <t>ルイジ</t>
    </rPh>
    <rPh sb="134" eb="136">
      <t>ダンタイ</t>
    </rPh>
    <rPh sb="136" eb="138">
      <t>ヘイキン</t>
    </rPh>
    <rPh sb="138" eb="140">
      <t>スイジュン</t>
    </rPh>
    <rPh sb="144" eb="146">
      <t>リュウドウ</t>
    </rPh>
    <rPh sb="146" eb="148">
      <t>シサン</t>
    </rPh>
    <rPh sb="149" eb="150">
      <t>オモ</t>
    </rPh>
    <rPh sb="151" eb="153">
      <t>ゲンキン</t>
    </rPh>
    <rPh sb="153" eb="155">
      <t>ヨキン</t>
    </rPh>
    <rPh sb="163" eb="165">
      <t>ケンゼン</t>
    </rPh>
    <rPh sb="166" eb="168">
      <t>ジョウキョウ</t>
    </rPh>
    <rPh sb="180" eb="182">
      <t>ルイセキ</t>
    </rPh>
    <rPh sb="182" eb="185">
      <t>ケッソンキン</t>
    </rPh>
    <rPh sb="186" eb="188">
      <t>ゲンザイ</t>
    </rPh>
    <rPh sb="202" eb="204">
      <t>キギョウ</t>
    </rPh>
    <rPh sb="204" eb="205">
      <t>サイ</t>
    </rPh>
    <rPh sb="205" eb="207">
      <t>ザンダカ</t>
    </rPh>
    <rPh sb="207" eb="208">
      <t>タイ</t>
    </rPh>
    <rPh sb="208" eb="210">
      <t>キュウスイ</t>
    </rPh>
    <rPh sb="210" eb="212">
      <t>シュウエキ</t>
    </rPh>
    <rPh sb="212" eb="214">
      <t>ヒリツ</t>
    </rPh>
    <rPh sb="225" eb="226">
      <t>ネン</t>
    </rPh>
    <rPh sb="230" eb="232">
      <t>シセツ</t>
    </rPh>
    <rPh sb="244" eb="246">
      <t>キギョウ</t>
    </rPh>
    <rPh sb="246" eb="247">
      <t>サイ</t>
    </rPh>
    <rPh sb="247" eb="249">
      <t>カリイレ</t>
    </rPh>
    <rPh sb="253" eb="255">
      <t>ヒリツ</t>
    </rPh>
    <rPh sb="266" eb="267">
      <t>ゴ</t>
    </rPh>
    <rPh sb="268" eb="270">
      <t>ジョジョ</t>
    </rPh>
    <rPh sb="271" eb="273">
      <t>キサイ</t>
    </rPh>
    <rPh sb="273" eb="275">
      <t>ショウカン</t>
    </rPh>
    <rPh sb="276" eb="277">
      <t>スス</t>
    </rPh>
    <rPh sb="282" eb="284">
      <t>ネンド</t>
    </rPh>
    <rPh sb="285" eb="287">
      <t>キサイ</t>
    </rPh>
    <rPh sb="287" eb="289">
      <t>ハッコウ</t>
    </rPh>
    <rPh sb="290" eb="292">
      <t>キサイ</t>
    </rPh>
    <rPh sb="292" eb="294">
      <t>ガンキン</t>
    </rPh>
    <rPh sb="294" eb="296">
      <t>ショウカン</t>
    </rPh>
    <rPh sb="296" eb="298">
      <t>イカ</t>
    </rPh>
    <rPh sb="299" eb="300">
      <t>オサ</t>
    </rPh>
    <rPh sb="302" eb="304">
      <t>ケッカ</t>
    </rPh>
    <rPh sb="305" eb="308">
      <t>ゼンネンド</t>
    </rPh>
    <rPh sb="310" eb="312">
      <t>スウチ</t>
    </rPh>
    <rPh sb="313" eb="315">
      <t>カイゼン</t>
    </rPh>
    <rPh sb="324" eb="326">
      <t>キュウスイ</t>
    </rPh>
    <rPh sb="326" eb="328">
      <t>ゲンカ</t>
    </rPh>
    <rPh sb="329" eb="331">
      <t>ヒヨウ</t>
    </rPh>
    <rPh sb="332" eb="334">
      <t>ヨクセイ</t>
    </rPh>
    <rPh sb="335" eb="336">
      <t>スス</t>
    </rPh>
    <rPh sb="341" eb="343">
      <t>テイゲン</t>
    </rPh>
    <rPh sb="345" eb="347">
      <t>ルイジ</t>
    </rPh>
    <rPh sb="347" eb="349">
      <t>ダンタイ</t>
    </rPh>
    <rPh sb="349" eb="351">
      <t>ヘイキン</t>
    </rPh>
    <rPh sb="354" eb="355">
      <t>オナ</t>
    </rPh>
    <rPh sb="356" eb="358">
      <t>スイジュン</t>
    </rPh>
    <rPh sb="359" eb="362">
      <t>コウリツカ</t>
    </rPh>
    <rPh sb="363" eb="364">
      <t>スス</t>
    </rPh>
    <rPh sb="371" eb="372">
      <t>アラワ</t>
    </rPh>
    <rPh sb="381" eb="383">
      <t>シセツ</t>
    </rPh>
    <rPh sb="383" eb="385">
      <t>リヨウ</t>
    </rPh>
    <rPh sb="385" eb="386">
      <t>リツ</t>
    </rPh>
    <rPh sb="392" eb="394">
      <t>ケンスイ</t>
    </rPh>
    <rPh sb="395" eb="397">
      <t>ジュスイ</t>
    </rPh>
    <rPh sb="397" eb="398">
      <t>リョウ</t>
    </rPh>
    <rPh sb="401" eb="402">
      <t>シ</t>
    </rPh>
    <rPh sb="403" eb="405">
      <t>シセツ</t>
    </rPh>
    <rPh sb="405" eb="407">
      <t>ノウリョク</t>
    </rPh>
    <rPh sb="408" eb="410">
      <t>ヨリョク</t>
    </rPh>
    <rPh sb="411" eb="412">
      <t>ショウ</t>
    </rPh>
    <rPh sb="414" eb="416">
      <t>ルイジ</t>
    </rPh>
    <rPh sb="416" eb="418">
      <t>ダンタイ</t>
    </rPh>
    <rPh sb="418" eb="421">
      <t>ヘイキンチ</t>
    </rPh>
    <rPh sb="423" eb="424">
      <t>ヒク</t>
    </rPh>
    <rPh sb="425" eb="427">
      <t>ジョウキョウ</t>
    </rPh>
    <rPh sb="430" eb="432">
      <t>コンゴ</t>
    </rPh>
    <rPh sb="434" eb="436">
      <t>シセツ</t>
    </rPh>
    <rPh sb="436" eb="438">
      <t>リヨウ</t>
    </rPh>
    <rPh sb="438" eb="439">
      <t>リツ</t>
    </rPh>
    <rPh sb="440" eb="441">
      <t>ア</t>
    </rPh>
    <rPh sb="447" eb="449">
      <t>ジコ</t>
    </rPh>
    <rPh sb="449" eb="450">
      <t>スイ</t>
    </rPh>
    <rPh sb="450" eb="452">
      <t>ワリアイ</t>
    </rPh>
    <rPh sb="453" eb="454">
      <t>ヒ</t>
    </rPh>
    <rPh sb="454" eb="455">
      <t>ア</t>
    </rPh>
    <rPh sb="457" eb="459">
      <t>ケントウ</t>
    </rPh>
    <rPh sb="460" eb="462">
      <t>ヒツヨウ</t>
    </rPh>
    <rPh sb="468" eb="471">
      <t>ユウシュウリツ</t>
    </rPh>
    <rPh sb="473" eb="474">
      <t>ハヤ</t>
    </rPh>
    <rPh sb="477" eb="479">
      <t>ロウスイ</t>
    </rPh>
    <rPh sb="479" eb="481">
      <t>ゲンイン</t>
    </rPh>
    <rPh sb="487" eb="489">
      <t>エンカン</t>
    </rPh>
    <rPh sb="490" eb="492">
      <t>セキメン</t>
    </rPh>
    <rPh sb="492" eb="493">
      <t>カン</t>
    </rPh>
    <rPh sb="494" eb="496">
      <t>コウシン</t>
    </rPh>
    <rPh sb="497" eb="498">
      <t>スス</t>
    </rPh>
    <rPh sb="508" eb="510">
      <t>ルイジ</t>
    </rPh>
    <rPh sb="510" eb="512">
      <t>ダンタイ</t>
    </rPh>
    <rPh sb="512" eb="514">
      <t>ヘイキン</t>
    </rPh>
    <rPh sb="515" eb="516">
      <t>オオ</t>
    </rPh>
    <rPh sb="518" eb="520">
      <t>ウワマワ</t>
    </rPh>
    <rPh sb="529" eb="531">
      <t>ハイスイ</t>
    </rPh>
    <rPh sb="532" eb="534">
      <t>キュウスイ</t>
    </rPh>
    <rPh sb="534" eb="536">
      <t>シュウエキ</t>
    </rPh>
    <rPh sb="537" eb="539">
      <t>カクジツ</t>
    </rPh>
    <rPh sb="540" eb="541">
      <t>ツナ</t>
    </rPh>
    <rPh sb="547" eb="548">
      <t>イ</t>
    </rPh>
    <rPh sb="550" eb="552">
      <t>ケンゼン</t>
    </rPh>
    <rPh sb="553" eb="55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</si>
</sst>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trike/>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1.83</c:v>
                </c:pt>
                <c:pt idx="1">
                  <c:v>1.62</c:v>
                </c:pt>
                <c:pt idx="2">
                  <c:v>1.71</c:v>
                </c:pt>
                <c:pt idx="3">
                  <c:v>1.63</c:v>
                </c:pt>
                <c:pt idx="4">
                  <c:v>0.97</c:v>
                </c:pt>
              </c:numCache>
            </c:numRef>
          </c:val>
        </c:ser>
        <c:dLbls>
          <c:showLegendKey val="0"/>
          <c:showVal val="0"/>
          <c:showCatName val="0"/>
          <c:showSerName val="0"/>
          <c:showPercent val="0"/>
          <c:showBubbleSize val="0"/>
        </c:dLbls>
        <c:gapWidth val="150"/>
        <c:axId val="82675200"/>
        <c:axId val="826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82675200"/>
        <c:axId val="82677120"/>
      </c:lineChart>
      <c:dateAx>
        <c:axId val="82675200"/>
        <c:scaling>
          <c:orientation val="minMax"/>
        </c:scaling>
        <c:delete val="1"/>
        <c:axPos val="b"/>
        <c:numFmt formatCode="ge" sourceLinked="1"/>
        <c:majorTickMark val="none"/>
        <c:minorTickMark val="none"/>
        <c:tickLblPos val="none"/>
        <c:crossAx val="82677120"/>
        <c:crosses val="autoZero"/>
        <c:auto val="1"/>
        <c:lblOffset val="100"/>
        <c:baseTimeUnit val="years"/>
      </c:dateAx>
      <c:valAx>
        <c:axId val="826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54.26</c:v>
                </c:pt>
                <c:pt idx="1">
                  <c:v>54.83</c:v>
                </c:pt>
                <c:pt idx="2">
                  <c:v>58.32</c:v>
                </c:pt>
                <c:pt idx="3">
                  <c:v>57.4</c:v>
                </c:pt>
                <c:pt idx="4">
                  <c:v>57.34</c:v>
                </c:pt>
              </c:numCache>
            </c:numRef>
          </c:val>
        </c:ser>
        <c:dLbls>
          <c:showLegendKey val="0"/>
          <c:showVal val="0"/>
          <c:showCatName val="0"/>
          <c:showSerName val="0"/>
          <c:showPercent val="0"/>
          <c:showBubbleSize val="0"/>
        </c:dLbls>
        <c:gapWidth val="150"/>
        <c:axId val="98232192"/>
        <c:axId val="982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8232192"/>
        <c:axId val="98246656"/>
      </c:lineChart>
      <c:dateAx>
        <c:axId val="98232192"/>
        <c:scaling>
          <c:orientation val="minMax"/>
        </c:scaling>
        <c:delete val="1"/>
        <c:axPos val="b"/>
        <c:numFmt formatCode="ge" sourceLinked="1"/>
        <c:majorTickMark val="none"/>
        <c:minorTickMark val="none"/>
        <c:tickLblPos val="none"/>
        <c:crossAx val="98246656"/>
        <c:crosses val="autoZero"/>
        <c:auto val="1"/>
        <c:lblOffset val="100"/>
        <c:baseTimeUnit val="years"/>
      </c:dateAx>
      <c:valAx>
        <c:axId val="982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92.89</c:v>
                </c:pt>
                <c:pt idx="1">
                  <c:v>92.08</c:v>
                </c:pt>
                <c:pt idx="2">
                  <c:v>93.04</c:v>
                </c:pt>
                <c:pt idx="3">
                  <c:v>93.01</c:v>
                </c:pt>
                <c:pt idx="4">
                  <c:v>93.38</c:v>
                </c:pt>
              </c:numCache>
            </c:numRef>
          </c:val>
        </c:ser>
        <c:dLbls>
          <c:showLegendKey val="0"/>
          <c:showVal val="0"/>
          <c:showCatName val="0"/>
          <c:showSerName val="0"/>
          <c:showPercent val="0"/>
          <c:showBubbleSize val="0"/>
        </c:dLbls>
        <c:gapWidth val="150"/>
        <c:axId val="98280960"/>
        <c:axId val="982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8280960"/>
        <c:axId val="98282880"/>
      </c:lineChart>
      <c:dateAx>
        <c:axId val="98280960"/>
        <c:scaling>
          <c:orientation val="minMax"/>
        </c:scaling>
        <c:delete val="1"/>
        <c:axPos val="b"/>
        <c:numFmt formatCode="ge" sourceLinked="1"/>
        <c:majorTickMark val="none"/>
        <c:minorTickMark val="none"/>
        <c:tickLblPos val="none"/>
        <c:crossAx val="98282880"/>
        <c:crosses val="autoZero"/>
        <c:auto val="1"/>
        <c:lblOffset val="100"/>
        <c:baseTimeUnit val="years"/>
      </c:dateAx>
      <c:valAx>
        <c:axId val="982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100.24</c:v>
                </c:pt>
                <c:pt idx="1">
                  <c:v>103.58</c:v>
                </c:pt>
                <c:pt idx="2">
                  <c:v>106.19</c:v>
                </c:pt>
                <c:pt idx="3">
                  <c:v>105.59</c:v>
                </c:pt>
                <c:pt idx="4">
                  <c:v>106.47</c:v>
                </c:pt>
              </c:numCache>
            </c:numRef>
          </c:val>
        </c:ser>
        <c:dLbls>
          <c:showLegendKey val="0"/>
          <c:showVal val="0"/>
          <c:showCatName val="0"/>
          <c:showSerName val="0"/>
          <c:showPercent val="0"/>
          <c:showBubbleSize val="0"/>
        </c:dLbls>
        <c:gapWidth val="150"/>
        <c:axId val="97862784"/>
        <c:axId val="978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7862784"/>
        <c:axId val="97864704"/>
      </c:lineChart>
      <c:dateAx>
        <c:axId val="97862784"/>
        <c:scaling>
          <c:orientation val="minMax"/>
        </c:scaling>
        <c:delete val="1"/>
        <c:axPos val="b"/>
        <c:numFmt formatCode="ge" sourceLinked="1"/>
        <c:majorTickMark val="none"/>
        <c:minorTickMark val="none"/>
        <c:tickLblPos val="none"/>
        <c:crossAx val="97864704"/>
        <c:crosses val="autoZero"/>
        <c:auto val="1"/>
        <c:lblOffset val="100"/>
        <c:baseTimeUnit val="years"/>
      </c:dateAx>
      <c:valAx>
        <c:axId val="9786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25.65</c:v>
                </c:pt>
                <c:pt idx="1">
                  <c:v>26.63</c:v>
                </c:pt>
                <c:pt idx="2">
                  <c:v>27.63</c:v>
                </c:pt>
                <c:pt idx="3">
                  <c:v>39.54</c:v>
                </c:pt>
                <c:pt idx="4">
                  <c:v>40.72</c:v>
                </c:pt>
              </c:numCache>
            </c:numRef>
          </c:val>
        </c:ser>
        <c:dLbls>
          <c:showLegendKey val="0"/>
          <c:showVal val="0"/>
          <c:showCatName val="0"/>
          <c:showSerName val="0"/>
          <c:showPercent val="0"/>
          <c:showBubbleSize val="0"/>
        </c:dLbls>
        <c:gapWidth val="150"/>
        <c:axId val="97899264"/>
        <c:axId val="979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7899264"/>
        <c:axId val="97901184"/>
      </c:lineChart>
      <c:dateAx>
        <c:axId val="97899264"/>
        <c:scaling>
          <c:orientation val="minMax"/>
        </c:scaling>
        <c:delete val="1"/>
        <c:axPos val="b"/>
        <c:numFmt formatCode="ge" sourceLinked="1"/>
        <c:majorTickMark val="none"/>
        <c:minorTickMark val="none"/>
        <c:tickLblPos val="none"/>
        <c:crossAx val="97901184"/>
        <c:crosses val="autoZero"/>
        <c:auto val="1"/>
        <c:lblOffset val="100"/>
        <c:baseTimeUnit val="years"/>
      </c:dateAx>
      <c:valAx>
        <c:axId val="979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2.7</c:v>
                </c:pt>
                <c:pt idx="1">
                  <c:v>3.71</c:v>
                </c:pt>
                <c:pt idx="2">
                  <c:v>4.67</c:v>
                </c:pt>
                <c:pt idx="3">
                  <c:v>4.5999999999999996</c:v>
                </c:pt>
                <c:pt idx="4">
                  <c:v>7.68</c:v>
                </c:pt>
              </c:numCache>
            </c:numRef>
          </c:val>
        </c:ser>
        <c:dLbls>
          <c:showLegendKey val="0"/>
          <c:showVal val="0"/>
          <c:showCatName val="0"/>
          <c:showSerName val="0"/>
          <c:showPercent val="0"/>
          <c:showBubbleSize val="0"/>
        </c:dLbls>
        <c:gapWidth val="150"/>
        <c:axId val="97997184"/>
        <c:axId val="979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7997184"/>
        <c:axId val="97999104"/>
      </c:lineChart>
      <c:dateAx>
        <c:axId val="97997184"/>
        <c:scaling>
          <c:orientation val="minMax"/>
        </c:scaling>
        <c:delete val="1"/>
        <c:axPos val="b"/>
        <c:numFmt formatCode="ge" sourceLinked="1"/>
        <c:majorTickMark val="none"/>
        <c:minorTickMark val="none"/>
        <c:tickLblPos val="none"/>
        <c:crossAx val="97999104"/>
        <c:crosses val="autoZero"/>
        <c:auto val="1"/>
        <c:lblOffset val="100"/>
        <c:baseTimeUnit val="years"/>
      </c:dateAx>
      <c:valAx>
        <c:axId val="979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35584"/>
        <c:axId val="980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8035584"/>
        <c:axId val="98045952"/>
      </c:lineChart>
      <c:dateAx>
        <c:axId val="98035584"/>
        <c:scaling>
          <c:orientation val="minMax"/>
        </c:scaling>
        <c:delete val="1"/>
        <c:axPos val="b"/>
        <c:numFmt formatCode="ge" sourceLinked="1"/>
        <c:majorTickMark val="none"/>
        <c:minorTickMark val="none"/>
        <c:tickLblPos val="none"/>
        <c:crossAx val="98045952"/>
        <c:crosses val="autoZero"/>
        <c:auto val="1"/>
        <c:lblOffset val="100"/>
        <c:baseTimeUnit val="years"/>
      </c:dateAx>
      <c:valAx>
        <c:axId val="9804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253.89</c:v>
                </c:pt>
                <c:pt idx="1">
                  <c:v>534.05999999999995</c:v>
                </c:pt>
                <c:pt idx="2">
                  <c:v>578.53</c:v>
                </c:pt>
                <c:pt idx="3">
                  <c:v>338.37</c:v>
                </c:pt>
                <c:pt idx="4">
                  <c:v>340.67</c:v>
                </c:pt>
              </c:numCache>
            </c:numRef>
          </c:val>
        </c:ser>
        <c:dLbls>
          <c:showLegendKey val="0"/>
          <c:showVal val="0"/>
          <c:showCatName val="0"/>
          <c:showSerName val="0"/>
          <c:showPercent val="0"/>
          <c:showBubbleSize val="0"/>
        </c:dLbls>
        <c:gapWidth val="150"/>
        <c:axId val="98080640"/>
        <c:axId val="980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8080640"/>
        <c:axId val="98086912"/>
      </c:lineChart>
      <c:dateAx>
        <c:axId val="98080640"/>
        <c:scaling>
          <c:orientation val="minMax"/>
        </c:scaling>
        <c:delete val="1"/>
        <c:axPos val="b"/>
        <c:numFmt formatCode="ge" sourceLinked="1"/>
        <c:majorTickMark val="none"/>
        <c:minorTickMark val="none"/>
        <c:tickLblPos val="none"/>
        <c:crossAx val="98086912"/>
        <c:crosses val="autoZero"/>
        <c:auto val="1"/>
        <c:lblOffset val="100"/>
        <c:baseTimeUnit val="years"/>
      </c:dateAx>
      <c:valAx>
        <c:axId val="9808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322.75</c:v>
                </c:pt>
                <c:pt idx="1">
                  <c:v>329.6</c:v>
                </c:pt>
                <c:pt idx="2">
                  <c:v>323.60000000000002</c:v>
                </c:pt>
                <c:pt idx="3">
                  <c:v>324.43</c:v>
                </c:pt>
                <c:pt idx="4">
                  <c:v>316.95</c:v>
                </c:pt>
              </c:numCache>
            </c:numRef>
          </c:val>
        </c:ser>
        <c:dLbls>
          <c:showLegendKey val="0"/>
          <c:showVal val="0"/>
          <c:showCatName val="0"/>
          <c:showSerName val="0"/>
          <c:showPercent val="0"/>
          <c:showBubbleSize val="0"/>
        </c:dLbls>
        <c:gapWidth val="150"/>
        <c:axId val="98379264"/>
        <c:axId val="983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8379264"/>
        <c:axId val="98381184"/>
      </c:lineChart>
      <c:dateAx>
        <c:axId val="98379264"/>
        <c:scaling>
          <c:orientation val="minMax"/>
        </c:scaling>
        <c:delete val="1"/>
        <c:axPos val="b"/>
        <c:numFmt formatCode="ge" sourceLinked="1"/>
        <c:majorTickMark val="none"/>
        <c:minorTickMark val="none"/>
        <c:tickLblPos val="none"/>
        <c:crossAx val="98381184"/>
        <c:crosses val="autoZero"/>
        <c:auto val="1"/>
        <c:lblOffset val="100"/>
        <c:baseTimeUnit val="years"/>
      </c:dateAx>
      <c:valAx>
        <c:axId val="9838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3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95.11</c:v>
                </c:pt>
                <c:pt idx="1">
                  <c:v>97.93</c:v>
                </c:pt>
                <c:pt idx="2">
                  <c:v>100.4</c:v>
                </c:pt>
                <c:pt idx="3">
                  <c:v>100.57</c:v>
                </c:pt>
                <c:pt idx="4">
                  <c:v>101.84</c:v>
                </c:pt>
              </c:numCache>
            </c:numRef>
          </c:val>
        </c:ser>
        <c:dLbls>
          <c:showLegendKey val="0"/>
          <c:showVal val="0"/>
          <c:showCatName val="0"/>
          <c:showSerName val="0"/>
          <c:showPercent val="0"/>
          <c:showBubbleSize val="0"/>
        </c:dLbls>
        <c:gapWidth val="150"/>
        <c:axId val="98420224"/>
        <c:axId val="984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8420224"/>
        <c:axId val="98421760"/>
      </c:lineChart>
      <c:dateAx>
        <c:axId val="98420224"/>
        <c:scaling>
          <c:orientation val="minMax"/>
        </c:scaling>
        <c:delete val="1"/>
        <c:axPos val="b"/>
        <c:numFmt formatCode="ge" sourceLinked="1"/>
        <c:majorTickMark val="none"/>
        <c:minorTickMark val="none"/>
        <c:tickLblPos val="none"/>
        <c:crossAx val="98421760"/>
        <c:crosses val="autoZero"/>
        <c:auto val="1"/>
        <c:lblOffset val="100"/>
        <c:baseTimeUnit val="years"/>
      </c:dateAx>
      <c:valAx>
        <c:axId val="984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175.49</c:v>
                </c:pt>
                <c:pt idx="1">
                  <c:v>170.31</c:v>
                </c:pt>
                <c:pt idx="2">
                  <c:v>166.5</c:v>
                </c:pt>
                <c:pt idx="3">
                  <c:v>165.27</c:v>
                </c:pt>
                <c:pt idx="4">
                  <c:v>162.59</c:v>
                </c:pt>
              </c:numCache>
            </c:numRef>
          </c:val>
        </c:ser>
        <c:dLbls>
          <c:showLegendKey val="0"/>
          <c:showVal val="0"/>
          <c:showCatName val="0"/>
          <c:showSerName val="0"/>
          <c:showPercent val="0"/>
          <c:showBubbleSize val="0"/>
        </c:dLbls>
        <c:gapWidth val="150"/>
        <c:axId val="98199808"/>
        <c:axId val="982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8199808"/>
        <c:axId val="98206080"/>
      </c:lineChart>
      <c:dateAx>
        <c:axId val="98199808"/>
        <c:scaling>
          <c:orientation val="minMax"/>
        </c:scaling>
        <c:delete val="1"/>
        <c:axPos val="b"/>
        <c:numFmt formatCode="ge" sourceLinked="1"/>
        <c:majorTickMark val="none"/>
        <c:minorTickMark val="none"/>
        <c:tickLblPos val="none"/>
        <c:crossAx val="98206080"/>
        <c:crosses val="autoZero"/>
        <c:auto val="1"/>
        <c:lblOffset val="100"/>
        <c:baseTimeUnit val="years"/>
      </c:dateAx>
      <c:valAx>
        <c:axId val="982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1"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滋賀県　近江八幡市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82258</v>
      </c>
      <c r="AJ8" s="78"/>
      <c r="AK8" s="78"/>
      <c r="AL8" s="78"/>
      <c r="AM8" s="78"/>
      <c r="AN8" s="78"/>
      <c r="AO8" s="78"/>
      <c r="AP8" s="79"/>
      <c r="AQ8" s="60">
        <f>データ!R6</f>
        <v>177.45</v>
      </c>
      <c r="AR8" s="60"/>
      <c r="AS8" s="60"/>
      <c r="AT8" s="60"/>
      <c r="AU8" s="60"/>
      <c r="AV8" s="60"/>
      <c r="AW8" s="60"/>
      <c r="AX8" s="60"/>
      <c r="AY8" s="60">
        <f>データ!S6</f>
        <v>463.56</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66.03</v>
      </c>
      <c r="K10" s="60"/>
      <c r="L10" s="60"/>
      <c r="M10" s="60"/>
      <c r="N10" s="60"/>
      <c r="O10" s="60"/>
      <c r="P10" s="60"/>
      <c r="Q10" s="60"/>
      <c r="R10" s="60">
        <f>データ!O6</f>
        <v>99.67</v>
      </c>
      <c r="S10" s="60"/>
      <c r="T10" s="60"/>
      <c r="U10" s="60"/>
      <c r="V10" s="60"/>
      <c r="W10" s="60"/>
      <c r="X10" s="60"/>
      <c r="Y10" s="60"/>
      <c r="Z10" s="68">
        <f>データ!P6</f>
        <v>2991</v>
      </c>
      <c r="AA10" s="68"/>
      <c r="AB10" s="68"/>
      <c r="AC10" s="68"/>
      <c r="AD10" s="68"/>
      <c r="AE10" s="68"/>
      <c r="AF10" s="68"/>
      <c r="AG10" s="68"/>
      <c r="AH10" s="2"/>
      <c r="AI10" s="68">
        <f>データ!T6</f>
        <v>81639</v>
      </c>
      <c r="AJ10" s="68"/>
      <c r="AK10" s="68"/>
      <c r="AL10" s="68"/>
      <c r="AM10" s="68"/>
      <c r="AN10" s="68"/>
      <c r="AO10" s="68"/>
      <c r="AP10" s="68"/>
      <c r="AQ10" s="60">
        <f>データ!U6</f>
        <v>92.3</v>
      </c>
      <c r="AR10" s="60"/>
      <c r="AS10" s="60"/>
      <c r="AT10" s="60"/>
      <c r="AU10" s="60"/>
      <c r="AV10" s="60"/>
      <c r="AW10" s="60"/>
      <c r="AX10" s="60"/>
      <c r="AY10" s="60">
        <f>データ!V6</f>
        <v>884.5</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7" t="s">
        <v>24</v>
      </c>
      <c r="BM14" s="48"/>
      <c r="BN14" s="48"/>
      <c r="BO14" s="48"/>
      <c r="BP14" s="48"/>
      <c r="BQ14" s="48"/>
      <c r="BR14" s="48"/>
      <c r="BS14" s="48"/>
      <c r="BT14" s="48"/>
      <c r="BU14" s="48"/>
      <c r="BV14" s="48"/>
      <c r="BW14" s="48"/>
      <c r="BX14" s="48"/>
      <c r="BY14" s="48"/>
      <c r="BZ14" s="49"/>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50"/>
      <c r="BM15" s="51"/>
      <c r="BN15" s="51"/>
      <c r="BO15" s="51"/>
      <c r="BP15" s="51"/>
      <c r="BQ15" s="51"/>
      <c r="BR15" s="51"/>
      <c r="BS15" s="51"/>
      <c r="BT15" s="51"/>
      <c r="BU15" s="51"/>
      <c r="BV15" s="51"/>
      <c r="BW15" s="51"/>
      <c r="BX15" s="51"/>
      <c r="BY15" s="51"/>
      <c r="BZ15" s="52"/>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4" t="s">
        <v>106</v>
      </c>
      <c r="BM16" s="45"/>
      <c r="BN16" s="45"/>
      <c r="BO16" s="45"/>
      <c r="BP16" s="45"/>
      <c r="BQ16" s="45"/>
      <c r="BR16" s="45"/>
      <c r="BS16" s="45"/>
      <c r="BT16" s="45"/>
      <c r="BU16" s="45"/>
      <c r="BV16" s="45"/>
      <c r="BW16" s="45"/>
      <c r="BX16" s="45"/>
      <c r="BY16" s="45"/>
      <c r="BZ16" s="4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4"/>
      <c r="BM17" s="45"/>
      <c r="BN17" s="45"/>
      <c r="BO17" s="45"/>
      <c r="BP17" s="45"/>
      <c r="BQ17" s="45"/>
      <c r="BR17" s="45"/>
      <c r="BS17" s="45"/>
      <c r="BT17" s="45"/>
      <c r="BU17" s="45"/>
      <c r="BV17" s="45"/>
      <c r="BW17" s="45"/>
      <c r="BX17" s="45"/>
      <c r="BY17" s="45"/>
      <c r="BZ17" s="4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4"/>
      <c r="BM18" s="45"/>
      <c r="BN18" s="45"/>
      <c r="BO18" s="45"/>
      <c r="BP18" s="45"/>
      <c r="BQ18" s="45"/>
      <c r="BR18" s="45"/>
      <c r="BS18" s="45"/>
      <c r="BT18" s="45"/>
      <c r="BU18" s="45"/>
      <c r="BV18" s="45"/>
      <c r="BW18" s="45"/>
      <c r="BX18" s="45"/>
      <c r="BY18" s="45"/>
      <c r="BZ18" s="4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4"/>
      <c r="BM19" s="45"/>
      <c r="BN19" s="45"/>
      <c r="BO19" s="45"/>
      <c r="BP19" s="45"/>
      <c r="BQ19" s="45"/>
      <c r="BR19" s="45"/>
      <c r="BS19" s="45"/>
      <c r="BT19" s="45"/>
      <c r="BU19" s="45"/>
      <c r="BV19" s="45"/>
      <c r="BW19" s="45"/>
      <c r="BX19" s="45"/>
      <c r="BY19" s="45"/>
      <c r="BZ19" s="4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4"/>
      <c r="BM20" s="45"/>
      <c r="BN20" s="45"/>
      <c r="BO20" s="45"/>
      <c r="BP20" s="45"/>
      <c r="BQ20" s="45"/>
      <c r="BR20" s="45"/>
      <c r="BS20" s="45"/>
      <c r="BT20" s="45"/>
      <c r="BU20" s="45"/>
      <c r="BV20" s="45"/>
      <c r="BW20" s="45"/>
      <c r="BX20" s="45"/>
      <c r="BY20" s="45"/>
      <c r="BZ20" s="4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4"/>
      <c r="BM21" s="45"/>
      <c r="BN21" s="45"/>
      <c r="BO21" s="45"/>
      <c r="BP21" s="45"/>
      <c r="BQ21" s="45"/>
      <c r="BR21" s="45"/>
      <c r="BS21" s="45"/>
      <c r="BT21" s="45"/>
      <c r="BU21" s="45"/>
      <c r="BV21" s="45"/>
      <c r="BW21" s="45"/>
      <c r="BX21" s="45"/>
      <c r="BY21" s="45"/>
      <c r="BZ21" s="4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4"/>
      <c r="BM22" s="45"/>
      <c r="BN22" s="45"/>
      <c r="BO22" s="45"/>
      <c r="BP22" s="45"/>
      <c r="BQ22" s="45"/>
      <c r="BR22" s="45"/>
      <c r="BS22" s="45"/>
      <c r="BT22" s="45"/>
      <c r="BU22" s="45"/>
      <c r="BV22" s="45"/>
      <c r="BW22" s="45"/>
      <c r="BX22" s="45"/>
      <c r="BY22" s="45"/>
      <c r="BZ22" s="4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4"/>
      <c r="BM23" s="45"/>
      <c r="BN23" s="45"/>
      <c r="BO23" s="45"/>
      <c r="BP23" s="45"/>
      <c r="BQ23" s="45"/>
      <c r="BR23" s="45"/>
      <c r="BS23" s="45"/>
      <c r="BT23" s="45"/>
      <c r="BU23" s="45"/>
      <c r="BV23" s="45"/>
      <c r="BW23" s="45"/>
      <c r="BX23" s="45"/>
      <c r="BY23" s="45"/>
      <c r="BZ23" s="4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4"/>
      <c r="BM24" s="45"/>
      <c r="BN24" s="45"/>
      <c r="BO24" s="45"/>
      <c r="BP24" s="45"/>
      <c r="BQ24" s="45"/>
      <c r="BR24" s="45"/>
      <c r="BS24" s="45"/>
      <c r="BT24" s="45"/>
      <c r="BU24" s="45"/>
      <c r="BV24" s="45"/>
      <c r="BW24" s="45"/>
      <c r="BX24" s="45"/>
      <c r="BY24" s="45"/>
      <c r="BZ24" s="4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4"/>
      <c r="BM25" s="45"/>
      <c r="BN25" s="45"/>
      <c r="BO25" s="45"/>
      <c r="BP25" s="45"/>
      <c r="BQ25" s="45"/>
      <c r="BR25" s="45"/>
      <c r="BS25" s="45"/>
      <c r="BT25" s="45"/>
      <c r="BU25" s="45"/>
      <c r="BV25" s="45"/>
      <c r="BW25" s="45"/>
      <c r="BX25" s="45"/>
      <c r="BY25" s="45"/>
      <c r="BZ25" s="4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4"/>
      <c r="BM26" s="45"/>
      <c r="BN26" s="45"/>
      <c r="BO26" s="45"/>
      <c r="BP26" s="45"/>
      <c r="BQ26" s="45"/>
      <c r="BR26" s="45"/>
      <c r="BS26" s="45"/>
      <c r="BT26" s="45"/>
      <c r="BU26" s="45"/>
      <c r="BV26" s="45"/>
      <c r="BW26" s="45"/>
      <c r="BX26" s="45"/>
      <c r="BY26" s="45"/>
      <c r="BZ26" s="4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4"/>
      <c r="BM27" s="45"/>
      <c r="BN27" s="45"/>
      <c r="BO27" s="45"/>
      <c r="BP27" s="45"/>
      <c r="BQ27" s="45"/>
      <c r="BR27" s="45"/>
      <c r="BS27" s="45"/>
      <c r="BT27" s="45"/>
      <c r="BU27" s="45"/>
      <c r="BV27" s="45"/>
      <c r="BW27" s="45"/>
      <c r="BX27" s="45"/>
      <c r="BY27" s="45"/>
      <c r="BZ27" s="4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4"/>
      <c r="BM28" s="45"/>
      <c r="BN28" s="45"/>
      <c r="BO28" s="45"/>
      <c r="BP28" s="45"/>
      <c r="BQ28" s="45"/>
      <c r="BR28" s="45"/>
      <c r="BS28" s="45"/>
      <c r="BT28" s="45"/>
      <c r="BU28" s="45"/>
      <c r="BV28" s="45"/>
      <c r="BW28" s="45"/>
      <c r="BX28" s="45"/>
      <c r="BY28" s="45"/>
      <c r="BZ28" s="4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4"/>
      <c r="BM29" s="45"/>
      <c r="BN29" s="45"/>
      <c r="BO29" s="45"/>
      <c r="BP29" s="45"/>
      <c r="BQ29" s="45"/>
      <c r="BR29" s="45"/>
      <c r="BS29" s="45"/>
      <c r="BT29" s="45"/>
      <c r="BU29" s="45"/>
      <c r="BV29" s="45"/>
      <c r="BW29" s="45"/>
      <c r="BX29" s="45"/>
      <c r="BY29" s="45"/>
      <c r="BZ29" s="4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4"/>
      <c r="BM30" s="45"/>
      <c r="BN30" s="45"/>
      <c r="BO30" s="45"/>
      <c r="BP30" s="45"/>
      <c r="BQ30" s="45"/>
      <c r="BR30" s="45"/>
      <c r="BS30" s="45"/>
      <c r="BT30" s="45"/>
      <c r="BU30" s="45"/>
      <c r="BV30" s="45"/>
      <c r="BW30" s="45"/>
      <c r="BX30" s="45"/>
      <c r="BY30" s="45"/>
      <c r="BZ30" s="4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4"/>
      <c r="BM31" s="45"/>
      <c r="BN31" s="45"/>
      <c r="BO31" s="45"/>
      <c r="BP31" s="45"/>
      <c r="BQ31" s="45"/>
      <c r="BR31" s="45"/>
      <c r="BS31" s="45"/>
      <c r="BT31" s="45"/>
      <c r="BU31" s="45"/>
      <c r="BV31" s="45"/>
      <c r="BW31" s="45"/>
      <c r="BX31" s="45"/>
      <c r="BY31" s="45"/>
      <c r="BZ31" s="4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4"/>
      <c r="BM32" s="45"/>
      <c r="BN32" s="45"/>
      <c r="BO32" s="45"/>
      <c r="BP32" s="45"/>
      <c r="BQ32" s="45"/>
      <c r="BR32" s="45"/>
      <c r="BS32" s="45"/>
      <c r="BT32" s="45"/>
      <c r="BU32" s="45"/>
      <c r="BV32" s="45"/>
      <c r="BW32" s="45"/>
      <c r="BX32" s="45"/>
      <c r="BY32" s="45"/>
      <c r="BZ32" s="4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4"/>
      <c r="BM33" s="45"/>
      <c r="BN33" s="45"/>
      <c r="BO33" s="45"/>
      <c r="BP33" s="45"/>
      <c r="BQ33" s="45"/>
      <c r="BR33" s="45"/>
      <c r="BS33" s="45"/>
      <c r="BT33" s="45"/>
      <c r="BU33" s="45"/>
      <c r="BV33" s="45"/>
      <c r="BW33" s="45"/>
      <c r="BX33" s="45"/>
      <c r="BY33" s="45"/>
      <c r="BZ33" s="46"/>
    </row>
    <row r="34" spans="1:78" ht="13.5" customHeight="1">
      <c r="A34" s="2"/>
      <c r="B34" s="16"/>
      <c r="C34" s="59" t="s">
        <v>25</v>
      </c>
      <c r="D34" s="59"/>
      <c r="E34" s="59"/>
      <c r="F34" s="59"/>
      <c r="G34" s="59"/>
      <c r="H34" s="59"/>
      <c r="I34" s="59"/>
      <c r="J34" s="59"/>
      <c r="K34" s="59"/>
      <c r="L34" s="59"/>
      <c r="M34" s="59"/>
      <c r="N34" s="59"/>
      <c r="O34" s="59"/>
      <c r="P34" s="59"/>
      <c r="Q34" s="19"/>
      <c r="R34" s="59" t="s">
        <v>26</v>
      </c>
      <c r="S34" s="59"/>
      <c r="T34" s="59"/>
      <c r="U34" s="59"/>
      <c r="V34" s="59"/>
      <c r="W34" s="59"/>
      <c r="X34" s="59"/>
      <c r="Y34" s="59"/>
      <c r="Z34" s="59"/>
      <c r="AA34" s="59"/>
      <c r="AB34" s="59"/>
      <c r="AC34" s="59"/>
      <c r="AD34" s="59"/>
      <c r="AE34" s="59"/>
      <c r="AF34" s="19"/>
      <c r="AG34" s="59" t="s">
        <v>27</v>
      </c>
      <c r="AH34" s="59"/>
      <c r="AI34" s="59"/>
      <c r="AJ34" s="59"/>
      <c r="AK34" s="59"/>
      <c r="AL34" s="59"/>
      <c r="AM34" s="59"/>
      <c r="AN34" s="59"/>
      <c r="AO34" s="59"/>
      <c r="AP34" s="59"/>
      <c r="AQ34" s="59"/>
      <c r="AR34" s="59"/>
      <c r="AS34" s="59"/>
      <c r="AT34" s="59"/>
      <c r="AU34" s="19"/>
      <c r="AV34" s="59" t="s">
        <v>28</v>
      </c>
      <c r="AW34" s="59"/>
      <c r="AX34" s="59"/>
      <c r="AY34" s="59"/>
      <c r="AZ34" s="59"/>
      <c r="BA34" s="59"/>
      <c r="BB34" s="59"/>
      <c r="BC34" s="59"/>
      <c r="BD34" s="59"/>
      <c r="BE34" s="59"/>
      <c r="BF34" s="59"/>
      <c r="BG34" s="59"/>
      <c r="BH34" s="59"/>
      <c r="BI34" s="59"/>
      <c r="BJ34" s="18"/>
      <c r="BK34" s="2"/>
      <c r="BL34" s="44"/>
      <c r="BM34" s="45"/>
      <c r="BN34" s="45"/>
      <c r="BO34" s="45"/>
      <c r="BP34" s="45"/>
      <c r="BQ34" s="45"/>
      <c r="BR34" s="45"/>
      <c r="BS34" s="45"/>
      <c r="BT34" s="45"/>
      <c r="BU34" s="45"/>
      <c r="BV34" s="45"/>
      <c r="BW34" s="45"/>
      <c r="BX34" s="45"/>
      <c r="BY34" s="45"/>
      <c r="BZ34" s="46"/>
    </row>
    <row r="35" spans="1:78" ht="13.5" customHeight="1">
      <c r="A35" s="2"/>
      <c r="B35" s="16"/>
      <c r="C35" s="59"/>
      <c r="D35" s="59"/>
      <c r="E35" s="59"/>
      <c r="F35" s="59"/>
      <c r="G35" s="59"/>
      <c r="H35" s="59"/>
      <c r="I35" s="59"/>
      <c r="J35" s="59"/>
      <c r="K35" s="59"/>
      <c r="L35" s="59"/>
      <c r="M35" s="59"/>
      <c r="N35" s="59"/>
      <c r="O35" s="59"/>
      <c r="P35" s="59"/>
      <c r="Q35" s="19"/>
      <c r="R35" s="59"/>
      <c r="S35" s="59"/>
      <c r="T35" s="59"/>
      <c r="U35" s="59"/>
      <c r="V35" s="59"/>
      <c r="W35" s="59"/>
      <c r="X35" s="59"/>
      <c r="Y35" s="59"/>
      <c r="Z35" s="59"/>
      <c r="AA35" s="59"/>
      <c r="AB35" s="59"/>
      <c r="AC35" s="59"/>
      <c r="AD35" s="59"/>
      <c r="AE35" s="59"/>
      <c r="AF35" s="19"/>
      <c r="AG35" s="59"/>
      <c r="AH35" s="59"/>
      <c r="AI35" s="59"/>
      <c r="AJ35" s="59"/>
      <c r="AK35" s="59"/>
      <c r="AL35" s="59"/>
      <c r="AM35" s="59"/>
      <c r="AN35" s="59"/>
      <c r="AO35" s="59"/>
      <c r="AP35" s="59"/>
      <c r="AQ35" s="59"/>
      <c r="AR35" s="59"/>
      <c r="AS35" s="59"/>
      <c r="AT35" s="59"/>
      <c r="AU35" s="19"/>
      <c r="AV35" s="59"/>
      <c r="AW35" s="59"/>
      <c r="AX35" s="59"/>
      <c r="AY35" s="59"/>
      <c r="AZ35" s="59"/>
      <c r="BA35" s="59"/>
      <c r="BB35" s="59"/>
      <c r="BC35" s="59"/>
      <c r="BD35" s="59"/>
      <c r="BE35" s="59"/>
      <c r="BF35" s="59"/>
      <c r="BG35" s="59"/>
      <c r="BH35" s="59"/>
      <c r="BI35" s="59"/>
      <c r="BJ35" s="18"/>
      <c r="BK35" s="2"/>
      <c r="BL35" s="44"/>
      <c r="BM35" s="45"/>
      <c r="BN35" s="45"/>
      <c r="BO35" s="45"/>
      <c r="BP35" s="45"/>
      <c r="BQ35" s="45"/>
      <c r="BR35" s="45"/>
      <c r="BS35" s="45"/>
      <c r="BT35" s="45"/>
      <c r="BU35" s="45"/>
      <c r="BV35" s="45"/>
      <c r="BW35" s="45"/>
      <c r="BX35" s="45"/>
      <c r="BY35" s="45"/>
      <c r="BZ35" s="4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4"/>
      <c r="BM36" s="45"/>
      <c r="BN36" s="45"/>
      <c r="BO36" s="45"/>
      <c r="BP36" s="45"/>
      <c r="BQ36" s="45"/>
      <c r="BR36" s="45"/>
      <c r="BS36" s="45"/>
      <c r="BT36" s="45"/>
      <c r="BU36" s="45"/>
      <c r="BV36" s="45"/>
      <c r="BW36" s="45"/>
      <c r="BX36" s="45"/>
      <c r="BY36" s="45"/>
      <c r="BZ36" s="4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4"/>
      <c r="BM37" s="45"/>
      <c r="BN37" s="45"/>
      <c r="BO37" s="45"/>
      <c r="BP37" s="45"/>
      <c r="BQ37" s="45"/>
      <c r="BR37" s="45"/>
      <c r="BS37" s="45"/>
      <c r="BT37" s="45"/>
      <c r="BU37" s="45"/>
      <c r="BV37" s="45"/>
      <c r="BW37" s="45"/>
      <c r="BX37" s="45"/>
      <c r="BY37" s="45"/>
      <c r="BZ37" s="4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4"/>
      <c r="BM38" s="45"/>
      <c r="BN38" s="45"/>
      <c r="BO38" s="45"/>
      <c r="BP38" s="45"/>
      <c r="BQ38" s="45"/>
      <c r="BR38" s="45"/>
      <c r="BS38" s="45"/>
      <c r="BT38" s="45"/>
      <c r="BU38" s="45"/>
      <c r="BV38" s="45"/>
      <c r="BW38" s="45"/>
      <c r="BX38" s="45"/>
      <c r="BY38" s="45"/>
      <c r="BZ38" s="4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4"/>
      <c r="BM39" s="45"/>
      <c r="BN39" s="45"/>
      <c r="BO39" s="45"/>
      <c r="BP39" s="45"/>
      <c r="BQ39" s="45"/>
      <c r="BR39" s="45"/>
      <c r="BS39" s="45"/>
      <c r="BT39" s="45"/>
      <c r="BU39" s="45"/>
      <c r="BV39" s="45"/>
      <c r="BW39" s="45"/>
      <c r="BX39" s="45"/>
      <c r="BY39" s="45"/>
      <c r="BZ39" s="4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4"/>
      <c r="BM40" s="45"/>
      <c r="BN40" s="45"/>
      <c r="BO40" s="45"/>
      <c r="BP40" s="45"/>
      <c r="BQ40" s="45"/>
      <c r="BR40" s="45"/>
      <c r="BS40" s="45"/>
      <c r="BT40" s="45"/>
      <c r="BU40" s="45"/>
      <c r="BV40" s="45"/>
      <c r="BW40" s="45"/>
      <c r="BX40" s="45"/>
      <c r="BY40" s="45"/>
      <c r="BZ40" s="4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4"/>
      <c r="BM41" s="45"/>
      <c r="BN41" s="45"/>
      <c r="BO41" s="45"/>
      <c r="BP41" s="45"/>
      <c r="BQ41" s="45"/>
      <c r="BR41" s="45"/>
      <c r="BS41" s="45"/>
      <c r="BT41" s="45"/>
      <c r="BU41" s="45"/>
      <c r="BV41" s="45"/>
      <c r="BW41" s="45"/>
      <c r="BX41" s="45"/>
      <c r="BY41" s="45"/>
      <c r="BZ41" s="4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4"/>
      <c r="BM42" s="45"/>
      <c r="BN42" s="45"/>
      <c r="BO42" s="45"/>
      <c r="BP42" s="45"/>
      <c r="BQ42" s="45"/>
      <c r="BR42" s="45"/>
      <c r="BS42" s="45"/>
      <c r="BT42" s="45"/>
      <c r="BU42" s="45"/>
      <c r="BV42" s="45"/>
      <c r="BW42" s="45"/>
      <c r="BX42" s="45"/>
      <c r="BY42" s="45"/>
      <c r="BZ42" s="4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4"/>
      <c r="BM43" s="45"/>
      <c r="BN43" s="45"/>
      <c r="BO43" s="45"/>
      <c r="BP43" s="45"/>
      <c r="BQ43" s="45"/>
      <c r="BR43" s="45"/>
      <c r="BS43" s="45"/>
      <c r="BT43" s="45"/>
      <c r="BU43" s="45"/>
      <c r="BV43" s="45"/>
      <c r="BW43" s="45"/>
      <c r="BX43" s="45"/>
      <c r="BY43" s="45"/>
      <c r="BZ43" s="4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4"/>
      <c r="BM44" s="45"/>
      <c r="BN44" s="45"/>
      <c r="BO44" s="45"/>
      <c r="BP44" s="45"/>
      <c r="BQ44" s="45"/>
      <c r="BR44" s="45"/>
      <c r="BS44" s="45"/>
      <c r="BT44" s="45"/>
      <c r="BU44" s="45"/>
      <c r="BV44" s="45"/>
      <c r="BW44" s="45"/>
      <c r="BX44" s="45"/>
      <c r="BY44" s="45"/>
      <c r="BZ44" s="4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7" t="s">
        <v>29</v>
      </c>
      <c r="BM45" s="48"/>
      <c r="BN45" s="48"/>
      <c r="BO45" s="48"/>
      <c r="BP45" s="48"/>
      <c r="BQ45" s="48"/>
      <c r="BR45" s="48"/>
      <c r="BS45" s="48"/>
      <c r="BT45" s="48"/>
      <c r="BU45" s="48"/>
      <c r="BV45" s="48"/>
      <c r="BW45" s="48"/>
      <c r="BX45" s="48"/>
      <c r="BY45" s="48"/>
      <c r="BZ45" s="49"/>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0"/>
      <c r="BM46" s="51"/>
      <c r="BN46" s="51"/>
      <c r="BO46" s="51"/>
      <c r="BP46" s="51"/>
      <c r="BQ46" s="51"/>
      <c r="BR46" s="51"/>
      <c r="BS46" s="51"/>
      <c r="BT46" s="51"/>
      <c r="BU46" s="51"/>
      <c r="BV46" s="51"/>
      <c r="BW46" s="51"/>
      <c r="BX46" s="51"/>
      <c r="BY46" s="51"/>
      <c r="BZ46" s="52"/>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104</v>
      </c>
      <c r="BM47" s="45"/>
      <c r="BN47" s="45"/>
      <c r="BO47" s="45"/>
      <c r="BP47" s="45"/>
      <c r="BQ47" s="45"/>
      <c r="BR47" s="45"/>
      <c r="BS47" s="45"/>
      <c r="BT47" s="45"/>
      <c r="BU47" s="45"/>
      <c r="BV47" s="45"/>
      <c r="BW47" s="45"/>
      <c r="BX47" s="45"/>
      <c r="BY47" s="45"/>
      <c r="BZ47" s="4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5"/>
      <c r="BN48" s="45"/>
      <c r="BO48" s="45"/>
      <c r="BP48" s="45"/>
      <c r="BQ48" s="45"/>
      <c r="BR48" s="45"/>
      <c r="BS48" s="45"/>
      <c r="BT48" s="45"/>
      <c r="BU48" s="45"/>
      <c r="BV48" s="45"/>
      <c r="BW48" s="45"/>
      <c r="BX48" s="45"/>
      <c r="BY48" s="45"/>
      <c r="BZ48" s="4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5"/>
      <c r="BN49" s="45"/>
      <c r="BO49" s="45"/>
      <c r="BP49" s="45"/>
      <c r="BQ49" s="45"/>
      <c r="BR49" s="45"/>
      <c r="BS49" s="45"/>
      <c r="BT49" s="45"/>
      <c r="BU49" s="45"/>
      <c r="BV49" s="45"/>
      <c r="BW49" s="45"/>
      <c r="BX49" s="45"/>
      <c r="BY49" s="45"/>
      <c r="BZ49" s="4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5"/>
      <c r="BN50" s="45"/>
      <c r="BO50" s="45"/>
      <c r="BP50" s="45"/>
      <c r="BQ50" s="45"/>
      <c r="BR50" s="45"/>
      <c r="BS50" s="45"/>
      <c r="BT50" s="45"/>
      <c r="BU50" s="45"/>
      <c r="BV50" s="45"/>
      <c r="BW50" s="45"/>
      <c r="BX50" s="45"/>
      <c r="BY50" s="45"/>
      <c r="BZ50" s="4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5"/>
      <c r="BN51" s="45"/>
      <c r="BO51" s="45"/>
      <c r="BP51" s="45"/>
      <c r="BQ51" s="45"/>
      <c r="BR51" s="45"/>
      <c r="BS51" s="45"/>
      <c r="BT51" s="45"/>
      <c r="BU51" s="45"/>
      <c r="BV51" s="45"/>
      <c r="BW51" s="45"/>
      <c r="BX51" s="45"/>
      <c r="BY51" s="45"/>
      <c r="BZ51" s="4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5"/>
      <c r="BN52" s="45"/>
      <c r="BO52" s="45"/>
      <c r="BP52" s="45"/>
      <c r="BQ52" s="45"/>
      <c r="BR52" s="45"/>
      <c r="BS52" s="45"/>
      <c r="BT52" s="45"/>
      <c r="BU52" s="45"/>
      <c r="BV52" s="45"/>
      <c r="BW52" s="45"/>
      <c r="BX52" s="45"/>
      <c r="BY52" s="45"/>
      <c r="BZ52" s="4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5"/>
      <c r="BN53" s="45"/>
      <c r="BO53" s="45"/>
      <c r="BP53" s="45"/>
      <c r="BQ53" s="45"/>
      <c r="BR53" s="45"/>
      <c r="BS53" s="45"/>
      <c r="BT53" s="45"/>
      <c r="BU53" s="45"/>
      <c r="BV53" s="45"/>
      <c r="BW53" s="45"/>
      <c r="BX53" s="45"/>
      <c r="BY53" s="45"/>
      <c r="BZ53" s="4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5"/>
      <c r="BN54" s="45"/>
      <c r="BO54" s="45"/>
      <c r="BP54" s="45"/>
      <c r="BQ54" s="45"/>
      <c r="BR54" s="45"/>
      <c r="BS54" s="45"/>
      <c r="BT54" s="45"/>
      <c r="BU54" s="45"/>
      <c r="BV54" s="45"/>
      <c r="BW54" s="45"/>
      <c r="BX54" s="45"/>
      <c r="BY54" s="45"/>
      <c r="BZ54" s="4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5"/>
      <c r="BN55" s="45"/>
      <c r="BO55" s="45"/>
      <c r="BP55" s="45"/>
      <c r="BQ55" s="45"/>
      <c r="BR55" s="45"/>
      <c r="BS55" s="45"/>
      <c r="BT55" s="45"/>
      <c r="BU55" s="45"/>
      <c r="BV55" s="45"/>
      <c r="BW55" s="45"/>
      <c r="BX55" s="45"/>
      <c r="BY55" s="45"/>
      <c r="BZ55" s="46"/>
    </row>
    <row r="56" spans="1:78" ht="13.5" customHeight="1">
      <c r="A56" s="2"/>
      <c r="B56" s="16"/>
      <c r="C56" s="59" t="s">
        <v>30</v>
      </c>
      <c r="D56" s="59"/>
      <c r="E56" s="59"/>
      <c r="F56" s="59"/>
      <c r="G56" s="59"/>
      <c r="H56" s="59"/>
      <c r="I56" s="59"/>
      <c r="J56" s="59"/>
      <c r="K56" s="59"/>
      <c r="L56" s="59"/>
      <c r="M56" s="59"/>
      <c r="N56" s="59"/>
      <c r="O56" s="59"/>
      <c r="P56" s="59"/>
      <c r="Q56" s="19"/>
      <c r="R56" s="59" t="s">
        <v>31</v>
      </c>
      <c r="S56" s="59"/>
      <c r="T56" s="59"/>
      <c r="U56" s="59"/>
      <c r="V56" s="59"/>
      <c r="W56" s="59"/>
      <c r="X56" s="59"/>
      <c r="Y56" s="59"/>
      <c r="Z56" s="59"/>
      <c r="AA56" s="59"/>
      <c r="AB56" s="59"/>
      <c r="AC56" s="59"/>
      <c r="AD56" s="59"/>
      <c r="AE56" s="59"/>
      <c r="AF56" s="19"/>
      <c r="AG56" s="59" t="s">
        <v>32</v>
      </c>
      <c r="AH56" s="59"/>
      <c r="AI56" s="59"/>
      <c r="AJ56" s="59"/>
      <c r="AK56" s="59"/>
      <c r="AL56" s="59"/>
      <c r="AM56" s="59"/>
      <c r="AN56" s="59"/>
      <c r="AO56" s="59"/>
      <c r="AP56" s="59"/>
      <c r="AQ56" s="59"/>
      <c r="AR56" s="59"/>
      <c r="AS56" s="59"/>
      <c r="AT56" s="59"/>
      <c r="AU56" s="19"/>
      <c r="AV56" s="59" t="s">
        <v>33</v>
      </c>
      <c r="AW56" s="59"/>
      <c r="AX56" s="59"/>
      <c r="AY56" s="59"/>
      <c r="AZ56" s="59"/>
      <c r="BA56" s="59"/>
      <c r="BB56" s="59"/>
      <c r="BC56" s="59"/>
      <c r="BD56" s="59"/>
      <c r="BE56" s="59"/>
      <c r="BF56" s="59"/>
      <c r="BG56" s="59"/>
      <c r="BH56" s="59"/>
      <c r="BI56" s="59"/>
      <c r="BJ56" s="18"/>
      <c r="BK56" s="2"/>
      <c r="BL56" s="44"/>
      <c r="BM56" s="45"/>
      <c r="BN56" s="45"/>
      <c r="BO56" s="45"/>
      <c r="BP56" s="45"/>
      <c r="BQ56" s="45"/>
      <c r="BR56" s="45"/>
      <c r="BS56" s="45"/>
      <c r="BT56" s="45"/>
      <c r="BU56" s="45"/>
      <c r="BV56" s="45"/>
      <c r="BW56" s="45"/>
      <c r="BX56" s="45"/>
      <c r="BY56" s="45"/>
      <c r="BZ56" s="46"/>
    </row>
    <row r="57" spans="1:78" ht="13.5" customHeight="1">
      <c r="A57" s="2"/>
      <c r="B57" s="16"/>
      <c r="C57" s="59"/>
      <c r="D57" s="59"/>
      <c r="E57" s="59"/>
      <c r="F57" s="59"/>
      <c r="G57" s="59"/>
      <c r="H57" s="59"/>
      <c r="I57" s="59"/>
      <c r="J57" s="59"/>
      <c r="K57" s="59"/>
      <c r="L57" s="59"/>
      <c r="M57" s="59"/>
      <c r="N57" s="59"/>
      <c r="O57" s="59"/>
      <c r="P57" s="59"/>
      <c r="Q57" s="19"/>
      <c r="R57" s="59"/>
      <c r="S57" s="59"/>
      <c r="T57" s="59"/>
      <c r="U57" s="59"/>
      <c r="V57" s="59"/>
      <c r="W57" s="59"/>
      <c r="X57" s="59"/>
      <c r="Y57" s="59"/>
      <c r="Z57" s="59"/>
      <c r="AA57" s="59"/>
      <c r="AB57" s="59"/>
      <c r="AC57" s="59"/>
      <c r="AD57" s="59"/>
      <c r="AE57" s="59"/>
      <c r="AF57" s="19"/>
      <c r="AG57" s="59"/>
      <c r="AH57" s="59"/>
      <c r="AI57" s="59"/>
      <c r="AJ57" s="59"/>
      <c r="AK57" s="59"/>
      <c r="AL57" s="59"/>
      <c r="AM57" s="59"/>
      <c r="AN57" s="59"/>
      <c r="AO57" s="59"/>
      <c r="AP57" s="59"/>
      <c r="AQ57" s="59"/>
      <c r="AR57" s="59"/>
      <c r="AS57" s="59"/>
      <c r="AT57" s="59"/>
      <c r="AU57" s="19"/>
      <c r="AV57" s="59"/>
      <c r="AW57" s="59"/>
      <c r="AX57" s="59"/>
      <c r="AY57" s="59"/>
      <c r="AZ57" s="59"/>
      <c r="BA57" s="59"/>
      <c r="BB57" s="59"/>
      <c r="BC57" s="59"/>
      <c r="BD57" s="59"/>
      <c r="BE57" s="59"/>
      <c r="BF57" s="59"/>
      <c r="BG57" s="59"/>
      <c r="BH57" s="59"/>
      <c r="BI57" s="59"/>
      <c r="BJ57" s="18"/>
      <c r="BK57" s="2"/>
      <c r="BL57" s="44"/>
      <c r="BM57" s="45"/>
      <c r="BN57" s="45"/>
      <c r="BO57" s="45"/>
      <c r="BP57" s="45"/>
      <c r="BQ57" s="45"/>
      <c r="BR57" s="45"/>
      <c r="BS57" s="45"/>
      <c r="BT57" s="45"/>
      <c r="BU57" s="45"/>
      <c r="BV57" s="45"/>
      <c r="BW57" s="45"/>
      <c r="BX57" s="45"/>
      <c r="BY57" s="45"/>
      <c r="BZ57" s="4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4"/>
      <c r="BM58" s="45"/>
      <c r="BN58" s="45"/>
      <c r="BO58" s="45"/>
      <c r="BP58" s="45"/>
      <c r="BQ58" s="45"/>
      <c r="BR58" s="45"/>
      <c r="BS58" s="45"/>
      <c r="BT58" s="45"/>
      <c r="BU58" s="45"/>
      <c r="BV58" s="45"/>
      <c r="BW58" s="45"/>
      <c r="BX58" s="45"/>
      <c r="BY58" s="45"/>
      <c r="BZ58" s="4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4"/>
      <c r="BM59" s="45"/>
      <c r="BN59" s="45"/>
      <c r="BO59" s="45"/>
      <c r="BP59" s="45"/>
      <c r="BQ59" s="45"/>
      <c r="BR59" s="45"/>
      <c r="BS59" s="45"/>
      <c r="BT59" s="45"/>
      <c r="BU59" s="45"/>
      <c r="BV59" s="45"/>
      <c r="BW59" s="45"/>
      <c r="BX59" s="45"/>
      <c r="BY59" s="45"/>
      <c r="BZ59" s="46"/>
    </row>
    <row r="60" spans="1:78" ht="13.5" customHeight="1">
      <c r="A60" s="2"/>
      <c r="B60" s="41" t="s">
        <v>34</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44"/>
      <c r="BM60" s="45"/>
      <c r="BN60" s="45"/>
      <c r="BO60" s="45"/>
      <c r="BP60" s="45"/>
      <c r="BQ60" s="45"/>
      <c r="BR60" s="45"/>
      <c r="BS60" s="45"/>
      <c r="BT60" s="45"/>
      <c r="BU60" s="45"/>
      <c r="BV60" s="45"/>
      <c r="BW60" s="45"/>
      <c r="BX60" s="45"/>
      <c r="BY60" s="45"/>
      <c r="BZ60" s="46"/>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44"/>
      <c r="BM61" s="45"/>
      <c r="BN61" s="45"/>
      <c r="BO61" s="45"/>
      <c r="BP61" s="45"/>
      <c r="BQ61" s="45"/>
      <c r="BR61" s="45"/>
      <c r="BS61" s="45"/>
      <c r="BT61" s="45"/>
      <c r="BU61" s="45"/>
      <c r="BV61" s="45"/>
      <c r="BW61" s="45"/>
      <c r="BX61" s="45"/>
      <c r="BY61" s="45"/>
      <c r="BZ61" s="4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5"/>
      <c r="BN62" s="45"/>
      <c r="BO62" s="45"/>
      <c r="BP62" s="45"/>
      <c r="BQ62" s="45"/>
      <c r="BR62" s="45"/>
      <c r="BS62" s="45"/>
      <c r="BT62" s="45"/>
      <c r="BU62" s="45"/>
      <c r="BV62" s="45"/>
      <c r="BW62" s="45"/>
      <c r="BX62" s="45"/>
      <c r="BY62" s="45"/>
      <c r="BZ62" s="4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4"/>
      <c r="BM63" s="45"/>
      <c r="BN63" s="45"/>
      <c r="BO63" s="45"/>
      <c r="BP63" s="45"/>
      <c r="BQ63" s="45"/>
      <c r="BR63" s="45"/>
      <c r="BS63" s="45"/>
      <c r="BT63" s="45"/>
      <c r="BU63" s="45"/>
      <c r="BV63" s="45"/>
      <c r="BW63" s="45"/>
      <c r="BX63" s="45"/>
      <c r="BY63" s="45"/>
      <c r="BZ63" s="4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7" t="s">
        <v>35</v>
      </c>
      <c r="BM64" s="48"/>
      <c r="BN64" s="48"/>
      <c r="BO64" s="48"/>
      <c r="BP64" s="48"/>
      <c r="BQ64" s="48"/>
      <c r="BR64" s="48"/>
      <c r="BS64" s="48"/>
      <c r="BT64" s="48"/>
      <c r="BU64" s="48"/>
      <c r="BV64" s="48"/>
      <c r="BW64" s="48"/>
      <c r="BX64" s="48"/>
      <c r="BY64" s="48"/>
      <c r="BZ64" s="49"/>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0"/>
      <c r="BM65" s="51"/>
      <c r="BN65" s="51"/>
      <c r="BO65" s="51"/>
      <c r="BP65" s="51"/>
      <c r="BQ65" s="51"/>
      <c r="BR65" s="51"/>
      <c r="BS65" s="51"/>
      <c r="BT65" s="51"/>
      <c r="BU65" s="51"/>
      <c r="BV65" s="51"/>
      <c r="BW65" s="51"/>
      <c r="BX65" s="51"/>
      <c r="BY65" s="51"/>
      <c r="BZ65" s="52"/>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105</v>
      </c>
      <c r="BM66" s="54"/>
      <c r="BN66" s="54"/>
      <c r="BO66" s="54"/>
      <c r="BP66" s="54"/>
      <c r="BQ66" s="54"/>
      <c r="BR66" s="54"/>
      <c r="BS66" s="54"/>
      <c r="BT66" s="54"/>
      <c r="BU66" s="54"/>
      <c r="BV66" s="54"/>
      <c r="BW66" s="54"/>
      <c r="BX66" s="54"/>
      <c r="BY66" s="54"/>
      <c r="BZ66" s="5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c r="A79" s="2"/>
      <c r="B79" s="16"/>
      <c r="C79" s="59" t="s">
        <v>36</v>
      </c>
      <c r="D79" s="59"/>
      <c r="E79" s="59"/>
      <c r="F79" s="59"/>
      <c r="G79" s="59"/>
      <c r="H79" s="59"/>
      <c r="I79" s="59"/>
      <c r="J79" s="59"/>
      <c r="K79" s="59"/>
      <c r="L79" s="59"/>
      <c r="M79" s="59"/>
      <c r="N79" s="59"/>
      <c r="O79" s="59"/>
      <c r="P79" s="59"/>
      <c r="Q79" s="59"/>
      <c r="R79" s="59"/>
      <c r="S79" s="59"/>
      <c r="T79" s="59"/>
      <c r="U79" s="19"/>
      <c r="V79" s="19"/>
      <c r="W79" s="59" t="s">
        <v>37</v>
      </c>
      <c r="X79" s="59"/>
      <c r="Y79" s="59"/>
      <c r="Z79" s="59"/>
      <c r="AA79" s="59"/>
      <c r="AB79" s="59"/>
      <c r="AC79" s="59"/>
      <c r="AD79" s="59"/>
      <c r="AE79" s="59"/>
      <c r="AF79" s="59"/>
      <c r="AG79" s="59"/>
      <c r="AH79" s="59"/>
      <c r="AI79" s="59"/>
      <c r="AJ79" s="59"/>
      <c r="AK79" s="59"/>
      <c r="AL79" s="59"/>
      <c r="AM79" s="59"/>
      <c r="AN79" s="59"/>
      <c r="AO79" s="19"/>
      <c r="AP79" s="19"/>
      <c r="AQ79" s="59" t="s">
        <v>38</v>
      </c>
      <c r="AR79" s="59"/>
      <c r="AS79" s="59"/>
      <c r="AT79" s="59"/>
      <c r="AU79" s="59"/>
      <c r="AV79" s="59"/>
      <c r="AW79" s="59"/>
      <c r="AX79" s="59"/>
      <c r="AY79" s="59"/>
      <c r="AZ79" s="59"/>
      <c r="BA79" s="59"/>
      <c r="BB79" s="59"/>
      <c r="BC79" s="59"/>
      <c r="BD79" s="59"/>
      <c r="BE79" s="59"/>
      <c r="BF79" s="59"/>
      <c r="BG79" s="59"/>
      <c r="BH79" s="59"/>
      <c r="BI79" s="17"/>
      <c r="BJ79" s="18"/>
      <c r="BK79" s="2"/>
      <c r="BL79" s="53"/>
      <c r="BM79" s="54"/>
      <c r="BN79" s="54"/>
      <c r="BO79" s="54"/>
      <c r="BP79" s="54"/>
      <c r="BQ79" s="54"/>
      <c r="BR79" s="54"/>
      <c r="BS79" s="54"/>
      <c r="BT79" s="54"/>
      <c r="BU79" s="54"/>
      <c r="BV79" s="54"/>
      <c r="BW79" s="54"/>
      <c r="BX79" s="54"/>
      <c r="BY79" s="54"/>
      <c r="BZ79" s="55"/>
    </row>
    <row r="80" spans="1:78" ht="13.5" customHeight="1">
      <c r="A80" s="2"/>
      <c r="B80" s="16"/>
      <c r="C80" s="59"/>
      <c r="D80" s="59"/>
      <c r="E80" s="59"/>
      <c r="F80" s="59"/>
      <c r="G80" s="59"/>
      <c r="H80" s="59"/>
      <c r="I80" s="59"/>
      <c r="J80" s="59"/>
      <c r="K80" s="59"/>
      <c r="L80" s="59"/>
      <c r="M80" s="59"/>
      <c r="N80" s="59"/>
      <c r="O80" s="59"/>
      <c r="P80" s="59"/>
      <c r="Q80" s="59"/>
      <c r="R80" s="59"/>
      <c r="S80" s="59"/>
      <c r="T80" s="59"/>
      <c r="U80" s="19"/>
      <c r="V80" s="19"/>
      <c r="W80" s="59"/>
      <c r="X80" s="59"/>
      <c r="Y80" s="59"/>
      <c r="Z80" s="59"/>
      <c r="AA80" s="59"/>
      <c r="AB80" s="59"/>
      <c r="AC80" s="59"/>
      <c r="AD80" s="59"/>
      <c r="AE80" s="59"/>
      <c r="AF80" s="59"/>
      <c r="AG80" s="59"/>
      <c r="AH80" s="59"/>
      <c r="AI80" s="59"/>
      <c r="AJ80" s="59"/>
      <c r="AK80" s="59"/>
      <c r="AL80" s="59"/>
      <c r="AM80" s="59"/>
      <c r="AN80" s="59"/>
      <c r="AO80" s="19"/>
      <c r="AP80" s="19"/>
      <c r="AQ80" s="59"/>
      <c r="AR80" s="59"/>
      <c r="AS80" s="59"/>
      <c r="AT80" s="59"/>
      <c r="AU80" s="59"/>
      <c r="AV80" s="59"/>
      <c r="AW80" s="59"/>
      <c r="AX80" s="59"/>
      <c r="AY80" s="59"/>
      <c r="AZ80" s="59"/>
      <c r="BA80" s="59"/>
      <c r="BB80" s="59"/>
      <c r="BC80" s="59"/>
      <c r="BD80" s="59"/>
      <c r="BE80" s="59"/>
      <c r="BF80" s="59"/>
      <c r="BG80" s="59"/>
      <c r="BH80" s="59"/>
      <c r="BI80" s="17"/>
      <c r="BJ80" s="18"/>
      <c r="BK80" s="2"/>
      <c r="BL80" s="53"/>
      <c r="BM80" s="54"/>
      <c r="BN80" s="54"/>
      <c r="BO80" s="54"/>
      <c r="BP80" s="54"/>
      <c r="BQ80" s="54"/>
      <c r="BR80" s="54"/>
      <c r="BS80" s="54"/>
      <c r="BT80" s="54"/>
      <c r="BU80" s="54"/>
      <c r="BV80" s="54"/>
      <c r="BW80" s="54"/>
      <c r="BX80" s="54"/>
      <c r="BY80" s="54"/>
      <c r="BZ80" s="5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3"/>
      <c r="BM81" s="54"/>
      <c r="BN81" s="54"/>
      <c r="BO81" s="54"/>
      <c r="BP81" s="54"/>
      <c r="BQ81" s="54"/>
      <c r="BR81" s="54"/>
      <c r="BS81" s="54"/>
      <c r="BT81" s="54"/>
      <c r="BU81" s="54"/>
      <c r="BV81" s="54"/>
      <c r="BW81" s="54"/>
      <c r="BX81" s="54"/>
      <c r="BY81" s="54"/>
      <c r="BZ81" s="5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6"/>
      <c r="BM82" s="57"/>
      <c r="BN82" s="57"/>
      <c r="BO82" s="57"/>
      <c r="BP82" s="57"/>
      <c r="BQ82" s="57"/>
      <c r="BR82" s="57"/>
      <c r="BS82" s="57"/>
      <c r="BT82" s="57"/>
      <c r="BU82" s="57"/>
      <c r="BV82" s="57"/>
      <c r="BW82" s="57"/>
      <c r="BX82" s="57"/>
      <c r="BY82" s="57"/>
      <c r="BZ82" s="58"/>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C34:P35"/>
    <mergeCell ref="R34:AE35"/>
    <mergeCell ref="AG34:AT35"/>
    <mergeCell ref="AV34:BI35"/>
    <mergeCell ref="BL16:BZ44"/>
    <mergeCell ref="AY10:BF10"/>
    <mergeCell ref="BL10:BM10"/>
    <mergeCell ref="BL11:BZ13"/>
    <mergeCell ref="B14:BJ15"/>
    <mergeCell ref="BL14:BZ15"/>
    <mergeCell ref="B10:I10"/>
    <mergeCell ref="J10:Q10"/>
    <mergeCell ref="R10:Y10"/>
    <mergeCell ref="Z10:AG10"/>
    <mergeCell ref="AI10:AP10"/>
    <mergeCell ref="AQ10:AX10"/>
    <mergeCell ref="BL45:BZ46"/>
    <mergeCell ref="C56:P57"/>
    <mergeCell ref="R56:AE57"/>
    <mergeCell ref="AG56:AT57"/>
    <mergeCell ref="AV56:BI57"/>
    <mergeCell ref="B60:BJ61"/>
    <mergeCell ref="BL47:BZ63"/>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252042</v>
      </c>
      <c r="D6" s="31">
        <f t="shared" si="3"/>
        <v>46</v>
      </c>
      <c r="E6" s="31">
        <f t="shared" si="3"/>
        <v>1</v>
      </c>
      <c r="F6" s="31">
        <f t="shared" si="3"/>
        <v>0</v>
      </c>
      <c r="G6" s="31">
        <f t="shared" si="3"/>
        <v>1</v>
      </c>
      <c r="H6" s="31" t="str">
        <f t="shared" si="3"/>
        <v>滋賀県　近江八幡市</v>
      </c>
      <c r="I6" s="31" t="str">
        <f t="shared" si="3"/>
        <v>法適用</v>
      </c>
      <c r="J6" s="31" t="str">
        <f t="shared" si="3"/>
        <v>水道事業</v>
      </c>
      <c r="K6" s="31" t="str">
        <f t="shared" si="3"/>
        <v>末端給水事業</v>
      </c>
      <c r="L6" s="31" t="str">
        <f t="shared" si="3"/>
        <v>A4</v>
      </c>
      <c r="M6" s="32" t="str">
        <f t="shared" si="3"/>
        <v>-</v>
      </c>
      <c r="N6" s="32">
        <f t="shared" si="3"/>
        <v>66.03</v>
      </c>
      <c r="O6" s="32">
        <f t="shared" si="3"/>
        <v>99.67</v>
      </c>
      <c r="P6" s="32">
        <f t="shared" si="3"/>
        <v>2991</v>
      </c>
      <c r="Q6" s="32">
        <f t="shared" si="3"/>
        <v>82258</v>
      </c>
      <c r="R6" s="32">
        <f t="shared" si="3"/>
        <v>177.45</v>
      </c>
      <c r="S6" s="32">
        <f t="shared" si="3"/>
        <v>463.56</v>
      </c>
      <c r="T6" s="32">
        <f t="shared" si="3"/>
        <v>81639</v>
      </c>
      <c r="U6" s="32">
        <f t="shared" si="3"/>
        <v>92.3</v>
      </c>
      <c r="V6" s="32">
        <f t="shared" si="3"/>
        <v>884.5</v>
      </c>
      <c r="W6" s="33">
        <f>IF(W7="",NA(),W7)</f>
        <v>100.24</v>
      </c>
      <c r="X6" s="33">
        <f t="shared" ref="X6:AF6" si="4">IF(X7="",NA(),X7)</f>
        <v>103.58</v>
      </c>
      <c r="Y6" s="33">
        <f t="shared" si="4"/>
        <v>106.19</v>
      </c>
      <c r="Z6" s="33">
        <f t="shared" si="4"/>
        <v>105.59</v>
      </c>
      <c r="AA6" s="33">
        <f t="shared" si="4"/>
        <v>106.47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253.89</v>
      </c>
      <c r="AT6" s="33">
        <f t="shared" ref="AT6:BB6" si="6">IF(AT7="",NA(),AT7)</f>
        <v>534.05999999999995</v>
      </c>
      <c r="AU6" s="33">
        <f t="shared" si="6"/>
        <v>578.53</v>
      </c>
      <c r="AV6" s="33">
        <f t="shared" si="6"/>
        <v>338.37</v>
      </c>
      <c r="AW6" s="33">
        <f t="shared" si="6"/>
        <v>340.67</v>
      </c>
      <c r="AX6" s="33">
        <f t="shared" si="6"/>
        <v>695.41</v>
      </c>
      <c r="AY6" s="33">
        <f t="shared" si="6"/>
        <v>701</v>
      </c>
      <c r="AZ6" s="33">
        <f t="shared" si="6"/>
        <v>739.59</v>
      </c>
      <c r="BA6" s="33">
        <f t="shared" si="6"/>
        <v>335.95</v>
      </c>
      <c r="BB6" s="33">
        <f t="shared" si="6"/>
        <v>346.59</v>
      </c>
      <c r="BC6" s="32" t="str">
        <f>IF(BC7="","",IF(BC7="-","【-】","【"&amp;SUBSTITUTE(TEXT(BC7,"#,##0.00"),"-","△")&amp;"】"))</f>
        <v>【262.74】</v>
      </c>
      <c r="BD6" s="33">
        <f>IF(BD7="",NA(),BD7)</f>
        <v>322.75</v>
      </c>
      <c r="BE6" s="33">
        <f t="shared" ref="BE6:BM6" si="7">IF(BE7="",NA(),BE7)</f>
        <v>329.6</v>
      </c>
      <c r="BF6" s="33">
        <f t="shared" si="7"/>
        <v>323.60000000000002</v>
      </c>
      <c r="BG6" s="33">
        <f t="shared" si="7"/>
        <v>324.43</v>
      </c>
      <c r="BH6" s="33">
        <f t="shared" si="7"/>
        <v>316.95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95.11</v>
      </c>
      <c r="BP6" s="33">
        <f t="shared" ref="BP6:BX6" si="8">IF(BP7="",NA(),BP7)</f>
        <v>97.93</v>
      </c>
      <c r="BQ6" s="33">
        <f t="shared" si="8"/>
        <v>100.4</v>
      </c>
      <c r="BR6" s="33">
        <f t="shared" si="8"/>
        <v>100.57</v>
      </c>
      <c r="BS6" s="33">
        <f t="shared" si="8"/>
        <v>101.84</v>
      </c>
      <c r="BT6" s="33">
        <f t="shared" si="8"/>
        <v>99.61</v>
      </c>
      <c r="BU6" s="33">
        <f t="shared" si="8"/>
        <v>100.27</v>
      </c>
      <c r="BV6" s="33">
        <f t="shared" si="8"/>
        <v>99.46</v>
      </c>
      <c r="BW6" s="33">
        <f t="shared" si="8"/>
        <v>105.21</v>
      </c>
      <c r="BX6" s="33">
        <f t="shared" si="8"/>
        <v>105.71</v>
      </c>
      <c r="BY6" s="32" t="str">
        <f>IF(BY7="","",IF(BY7="-","【-】","【"&amp;SUBSTITUTE(TEXT(BY7,"#,##0.00"),"-","△")&amp;"】"))</f>
        <v>【104.99】</v>
      </c>
      <c r="BZ6" s="33">
        <f>IF(BZ7="",NA(),BZ7)</f>
        <v>175.49</v>
      </c>
      <c r="CA6" s="33">
        <f t="shared" ref="CA6:CI6" si="9">IF(CA7="",NA(),CA7)</f>
        <v>170.31</v>
      </c>
      <c r="CB6" s="33">
        <f t="shared" si="9"/>
        <v>166.5</v>
      </c>
      <c r="CC6" s="33">
        <f t="shared" si="9"/>
        <v>165.27</v>
      </c>
      <c r="CD6" s="33">
        <f t="shared" si="9"/>
        <v>162.59</v>
      </c>
      <c r="CE6" s="33">
        <f t="shared" si="9"/>
        <v>169.59</v>
      </c>
      <c r="CF6" s="33">
        <f t="shared" si="9"/>
        <v>169.62</v>
      </c>
      <c r="CG6" s="33">
        <f t="shared" si="9"/>
        <v>171.78</v>
      </c>
      <c r="CH6" s="33">
        <f t="shared" si="9"/>
        <v>162.59</v>
      </c>
      <c r="CI6" s="33">
        <f t="shared" si="9"/>
        <v>162.15</v>
      </c>
      <c r="CJ6" s="32" t="str">
        <f>IF(CJ7="","",IF(CJ7="-","【-】","【"&amp;SUBSTITUTE(TEXT(CJ7,"#,##0.00"),"-","△")&amp;"】"))</f>
        <v>【163.72】</v>
      </c>
      <c r="CK6" s="33">
        <f>IF(CK7="",NA(),CK7)</f>
        <v>54.26</v>
      </c>
      <c r="CL6" s="33">
        <f t="shared" ref="CL6:CT6" si="10">IF(CL7="",NA(),CL7)</f>
        <v>54.83</v>
      </c>
      <c r="CM6" s="33">
        <f t="shared" si="10"/>
        <v>58.32</v>
      </c>
      <c r="CN6" s="33">
        <f t="shared" si="10"/>
        <v>57.4</v>
      </c>
      <c r="CO6" s="33">
        <f t="shared" si="10"/>
        <v>57.34</v>
      </c>
      <c r="CP6" s="33">
        <f t="shared" si="10"/>
        <v>60.04</v>
      </c>
      <c r="CQ6" s="33">
        <f t="shared" si="10"/>
        <v>59.88</v>
      </c>
      <c r="CR6" s="33">
        <f t="shared" si="10"/>
        <v>59.68</v>
      </c>
      <c r="CS6" s="33">
        <f t="shared" si="10"/>
        <v>59.17</v>
      </c>
      <c r="CT6" s="33">
        <f t="shared" si="10"/>
        <v>59.34</v>
      </c>
      <c r="CU6" s="32" t="str">
        <f>IF(CU7="","",IF(CU7="-","【-】","【"&amp;SUBSTITUTE(TEXT(CU7,"#,##0.00"),"-","△")&amp;"】"))</f>
        <v>【59.76】</v>
      </c>
      <c r="CV6" s="33">
        <f>IF(CV7="",NA(),CV7)</f>
        <v>92.89</v>
      </c>
      <c r="CW6" s="33">
        <f t="shared" ref="CW6:DE6" si="11">IF(CW7="",NA(),CW7)</f>
        <v>92.08</v>
      </c>
      <c r="CX6" s="33">
        <f t="shared" si="11"/>
        <v>93.04</v>
      </c>
      <c r="CY6" s="33">
        <f t="shared" si="11"/>
        <v>93.01</v>
      </c>
      <c r="CZ6" s="33">
        <f t="shared" si="11"/>
        <v>93.38</v>
      </c>
      <c r="DA6" s="33">
        <f t="shared" si="11"/>
        <v>87.33</v>
      </c>
      <c r="DB6" s="33">
        <f t="shared" si="11"/>
        <v>87.65</v>
      </c>
      <c r="DC6" s="33">
        <f t="shared" si="11"/>
        <v>87.63</v>
      </c>
      <c r="DD6" s="33">
        <f t="shared" si="11"/>
        <v>87.6</v>
      </c>
      <c r="DE6" s="33">
        <f t="shared" si="11"/>
        <v>87.74</v>
      </c>
      <c r="DF6" s="32" t="str">
        <f>IF(DF7="","",IF(DF7="-","【-】","【"&amp;SUBSTITUTE(TEXT(DF7,"#,##0.00"),"-","△")&amp;"】"))</f>
        <v>【89.95】</v>
      </c>
      <c r="DG6" s="33">
        <f>IF(DG7="",NA(),DG7)</f>
        <v>25.65</v>
      </c>
      <c r="DH6" s="33">
        <f t="shared" ref="DH6:DP6" si="12">IF(DH7="",NA(),DH7)</f>
        <v>26.63</v>
      </c>
      <c r="DI6" s="33">
        <f t="shared" si="12"/>
        <v>27.63</v>
      </c>
      <c r="DJ6" s="33">
        <f t="shared" si="12"/>
        <v>39.54</v>
      </c>
      <c r="DK6" s="33">
        <f t="shared" si="12"/>
        <v>40.72</v>
      </c>
      <c r="DL6" s="33">
        <f t="shared" si="12"/>
        <v>37.71</v>
      </c>
      <c r="DM6" s="33">
        <f t="shared" si="12"/>
        <v>38.69</v>
      </c>
      <c r="DN6" s="33">
        <f t="shared" si="12"/>
        <v>39.65</v>
      </c>
      <c r="DO6" s="33">
        <f t="shared" si="12"/>
        <v>45.25</v>
      </c>
      <c r="DP6" s="33">
        <f t="shared" si="12"/>
        <v>46.27</v>
      </c>
      <c r="DQ6" s="32" t="str">
        <f>IF(DQ7="","",IF(DQ7="-","【-】","【"&amp;SUBSTITUTE(TEXT(DQ7,"#,##0.00"),"-","△")&amp;"】"))</f>
        <v>【47.18】</v>
      </c>
      <c r="DR6" s="33">
        <f>IF(DR7="",NA(),DR7)</f>
        <v>2.7</v>
      </c>
      <c r="DS6" s="33">
        <f t="shared" ref="DS6:EA6" si="13">IF(DS7="",NA(),DS7)</f>
        <v>3.71</v>
      </c>
      <c r="DT6" s="33">
        <f t="shared" si="13"/>
        <v>4.67</v>
      </c>
      <c r="DU6" s="33">
        <f t="shared" si="13"/>
        <v>4.5999999999999996</v>
      </c>
      <c r="DV6" s="33">
        <f t="shared" si="13"/>
        <v>7.68</v>
      </c>
      <c r="DW6" s="33">
        <f t="shared" si="13"/>
        <v>7.67</v>
      </c>
      <c r="DX6" s="33">
        <f t="shared" si="13"/>
        <v>8.4</v>
      </c>
      <c r="DY6" s="33">
        <f t="shared" si="13"/>
        <v>9.7100000000000009</v>
      </c>
      <c r="DZ6" s="33">
        <f t="shared" si="13"/>
        <v>10.71</v>
      </c>
      <c r="EA6" s="33">
        <f t="shared" si="13"/>
        <v>10.93</v>
      </c>
      <c r="EB6" s="32" t="str">
        <f>IF(EB7="","",IF(EB7="-","【-】","【"&amp;SUBSTITUTE(TEXT(EB7,"#,##0.00"),"-","△")&amp;"】"))</f>
        <v>【13.18】</v>
      </c>
      <c r="EC6" s="33">
        <f>IF(EC7="",NA(),EC7)</f>
        <v>1.83</v>
      </c>
      <c r="ED6" s="33">
        <f t="shared" ref="ED6:EL6" si="14">IF(ED7="",NA(),ED7)</f>
        <v>1.62</v>
      </c>
      <c r="EE6" s="33">
        <f t="shared" si="14"/>
        <v>1.71</v>
      </c>
      <c r="EF6" s="33">
        <f t="shared" si="14"/>
        <v>1.63</v>
      </c>
      <c r="EG6" s="33">
        <f t="shared" si="14"/>
        <v>0.97</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252042</v>
      </c>
      <c r="D7" s="35">
        <v>46</v>
      </c>
      <c r="E7" s="35">
        <v>1</v>
      </c>
      <c r="F7" s="35">
        <v>0</v>
      </c>
      <c r="G7" s="35">
        <v>1</v>
      </c>
      <c r="H7" s="35" t="s">
        <v>93</v>
      </c>
      <c r="I7" s="35" t="s">
        <v>94</v>
      </c>
      <c r="J7" s="35" t="s">
        <v>95</v>
      </c>
      <c r="K7" s="35" t="s">
        <v>96</v>
      </c>
      <c r="L7" s="35" t="s">
        <v>97</v>
      </c>
      <c r="M7" s="36" t="s">
        <v>98</v>
      </c>
      <c r="N7" s="36">
        <v>66.03</v>
      </c>
      <c r="O7" s="36">
        <v>99.67</v>
      </c>
      <c r="P7" s="36">
        <v>2991</v>
      </c>
      <c r="Q7" s="36">
        <v>82258</v>
      </c>
      <c r="R7" s="36">
        <v>177.45</v>
      </c>
      <c r="S7" s="36">
        <v>463.56</v>
      </c>
      <c r="T7" s="36">
        <v>81639</v>
      </c>
      <c r="U7" s="36">
        <v>92.3</v>
      </c>
      <c r="V7" s="36">
        <v>884.5</v>
      </c>
      <c r="W7" s="36">
        <v>100.24</v>
      </c>
      <c r="X7" s="36">
        <v>103.58</v>
      </c>
      <c r="Y7" s="36">
        <v>106.19</v>
      </c>
      <c r="Z7" s="36">
        <v>105.59</v>
      </c>
      <c r="AA7" s="36">
        <v>106.47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253.89</v>
      </c>
      <c r="AT7" s="36">
        <v>534.05999999999995</v>
      </c>
      <c r="AU7" s="36">
        <v>578.53</v>
      </c>
      <c r="AV7" s="36">
        <v>338.37</v>
      </c>
      <c r="AW7" s="36">
        <v>340.67</v>
      </c>
      <c r="AX7" s="36">
        <v>695.41</v>
      </c>
      <c r="AY7" s="36">
        <v>701</v>
      </c>
      <c r="AZ7" s="36">
        <v>739.59</v>
      </c>
      <c r="BA7" s="36">
        <v>335.95</v>
      </c>
      <c r="BB7" s="36">
        <v>346.59</v>
      </c>
      <c r="BC7" s="36">
        <v>262.74</v>
      </c>
      <c r="BD7" s="36">
        <v>322.75</v>
      </c>
      <c r="BE7" s="36">
        <v>329.6</v>
      </c>
      <c r="BF7" s="36">
        <v>323.60000000000002</v>
      </c>
      <c r="BG7" s="36">
        <v>324.43</v>
      </c>
      <c r="BH7" s="36">
        <v>316.95</v>
      </c>
      <c r="BI7" s="36">
        <v>343.45</v>
      </c>
      <c r="BJ7" s="36">
        <v>330.99</v>
      </c>
      <c r="BK7" s="36">
        <v>324.08999999999997</v>
      </c>
      <c r="BL7" s="36">
        <v>319.82</v>
      </c>
      <c r="BM7" s="36">
        <v>312.02999999999997</v>
      </c>
      <c r="BN7" s="36">
        <v>276.38</v>
      </c>
      <c r="BO7" s="36">
        <v>95.11</v>
      </c>
      <c r="BP7" s="36">
        <v>97.93</v>
      </c>
      <c r="BQ7" s="36">
        <v>100.4</v>
      </c>
      <c r="BR7" s="36">
        <v>100.57</v>
      </c>
      <c r="BS7" s="36">
        <v>101.84</v>
      </c>
      <c r="BT7" s="36">
        <v>99.61</v>
      </c>
      <c r="BU7" s="36">
        <v>100.27</v>
      </c>
      <c r="BV7" s="36">
        <v>99.46</v>
      </c>
      <c r="BW7" s="36">
        <v>105.21</v>
      </c>
      <c r="BX7" s="36">
        <v>105.71</v>
      </c>
      <c r="BY7" s="36">
        <v>104.99</v>
      </c>
      <c r="BZ7" s="36">
        <v>175.49</v>
      </c>
      <c r="CA7" s="36">
        <v>170.31</v>
      </c>
      <c r="CB7" s="36">
        <v>166.5</v>
      </c>
      <c r="CC7" s="36">
        <v>165.27</v>
      </c>
      <c r="CD7" s="36">
        <v>162.59</v>
      </c>
      <c r="CE7" s="36">
        <v>169.59</v>
      </c>
      <c r="CF7" s="36">
        <v>169.62</v>
      </c>
      <c r="CG7" s="36">
        <v>171.78</v>
      </c>
      <c r="CH7" s="36">
        <v>162.59</v>
      </c>
      <c r="CI7" s="36">
        <v>162.15</v>
      </c>
      <c r="CJ7" s="36">
        <v>163.72</v>
      </c>
      <c r="CK7" s="36">
        <v>54.26</v>
      </c>
      <c r="CL7" s="36">
        <v>54.83</v>
      </c>
      <c r="CM7" s="36">
        <v>58.32</v>
      </c>
      <c r="CN7" s="36">
        <v>57.4</v>
      </c>
      <c r="CO7" s="36">
        <v>57.34</v>
      </c>
      <c r="CP7" s="36">
        <v>60.04</v>
      </c>
      <c r="CQ7" s="36">
        <v>59.88</v>
      </c>
      <c r="CR7" s="36">
        <v>59.68</v>
      </c>
      <c r="CS7" s="36">
        <v>59.17</v>
      </c>
      <c r="CT7" s="36">
        <v>59.34</v>
      </c>
      <c r="CU7" s="36">
        <v>59.76</v>
      </c>
      <c r="CV7" s="36">
        <v>92.89</v>
      </c>
      <c r="CW7" s="36">
        <v>92.08</v>
      </c>
      <c r="CX7" s="36">
        <v>93.04</v>
      </c>
      <c r="CY7" s="36">
        <v>93.01</v>
      </c>
      <c r="CZ7" s="36">
        <v>93.38</v>
      </c>
      <c r="DA7" s="36">
        <v>87.33</v>
      </c>
      <c r="DB7" s="36">
        <v>87.65</v>
      </c>
      <c r="DC7" s="36">
        <v>87.63</v>
      </c>
      <c r="DD7" s="36">
        <v>87.6</v>
      </c>
      <c r="DE7" s="36">
        <v>87.74</v>
      </c>
      <c r="DF7" s="36">
        <v>89.95</v>
      </c>
      <c r="DG7" s="36">
        <v>25.65</v>
      </c>
      <c r="DH7" s="36">
        <v>26.63</v>
      </c>
      <c r="DI7" s="36">
        <v>27.63</v>
      </c>
      <c r="DJ7" s="36">
        <v>39.54</v>
      </c>
      <c r="DK7" s="36">
        <v>40.72</v>
      </c>
      <c r="DL7" s="36">
        <v>37.71</v>
      </c>
      <c r="DM7" s="36">
        <v>38.69</v>
      </c>
      <c r="DN7" s="36">
        <v>39.65</v>
      </c>
      <c r="DO7" s="36">
        <v>45.25</v>
      </c>
      <c r="DP7" s="36">
        <v>46.27</v>
      </c>
      <c r="DQ7" s="36">
        <v>47.18</v>
      </c>
      <c r="DR7" s="36">
        <v>2.7</v>
      </c>
      <c r="DS7" s="36">
        <v>3.71</v>
      </c>
      <c r="DT7" s="36">
        <v>4.67</v>
      </c>
      <c r="DU7" s="36">
        <v>4.5999999999999996</v>
      </c>
      <c r="DV7" s="36">
        <v>7.68</v>
      </c>
      <c r="DW7" s="36">
        <v>7.67</v>
      </c>
      <c r="DX7" s="36">
        <v>8.4</v>
      </c>
      <c r="DY7" s="36">
        <v>9.7100000000000009</v>
      </c>
      <c r="DZ7" s="36">
        <v>10.71</v>
      </c>
      <c r="EA7" s="36">
        <v>10.93</v>
      </c>
      <c r="EB7" s="36">
        <v>13.18</v>
      </c>
      <c r="EC7" s="36">
        <v>1.83</v>
      </c>
      <c r="ED7" s="36">
        <v>1.62</v>
      </c>
      <c r="EE7" s="36">
        <v>1.71</v>
      </c>
      <c r="EF7" s="36">
        <v>1.63</v>
      </c>
      <c r="EG7" s="36">
        <v>0.97</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2017-02-01T08:43:52Z</dcterms:created>
  <dcterms:modified xsi:type="dcterms:W3CDTF">2017-02-20T23:30:22Z</dcterms:modified>
</cp:coreProperties>
</file>