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C38" i="9"/>
  <c r="BE37" i="9"/>
  <c r="AM37" i="9"/>
  <c r="C37" i="9"/>
  <c r="BE36" i="9"/>
  <c r="AM36" i="9"/>
  <c r="C36"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W34" i="9" l="1"/>
  <c r="BW35" i="9" s="1"/>
  <c r="BW36" i="9" s="1"/>
  <c r="BW37" i="9" s="1"/>
  <c r="BW38" i="9" s="1"/>
  <c r="BW39" i="9" s="1"/>
  <c r="BW40" i="9" s="1"/>
  <c r="BW41" i="9" s="1"/>
  <c r="BW42" i="9" s="1"/>
  <c r="CO34" i="9" l="1"/>
  <c r="CO35" i="9" s="1"/>
  <c r="CO36" i="9" s="1"/>
  <c r="CO37" i="9" s="1"/>
  <c r="CO38" i="9" s="1"/>
  <c r="CO39" i="9" s="1"/>
</calcChain>
</file>

<file path=xl/sharedStrings.xml><?xml version="1.0" encoding="utf-8"?>
<sst xmlns="http://schemas.openxmlformats.org/spreadsheetml/2006/main" count="1100" uniqueCount="570">
  <si>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</si>
  <si>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</si>
  <si>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</si>
  <si>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</si>
  <si>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</si>
  <si>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</si>
  <si>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</si>
  <si>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</si>
  <si>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</si>
  <si>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</si>
  <si>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</si>
  <si>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</si>
  <si>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</si>
  <si>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</si>
  <si>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</si>
  <si>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</si>
  <si>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</si>
  <si>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</si>
  <si>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</si>
  <si>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</si>
  <si>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</si>
  <si>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</si>
  <si>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</si>
  <si>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</si>
  <si>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</si>
  <si>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</si>
  <si>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</si>
  <si>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</si>
  <si>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</si>
  <si>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</si>
  <si>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</si>
  <si>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</si>
  <si>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</si>
  <si>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</si>
  <si>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</si>
  <si>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</si>
  <si>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</si>
  <si>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</si>
  <si>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</si>
  <si>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</si>
  <si>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</si>
  <si>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</si>
  <si>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</si>
  <si>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</si>
  <si>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</si>
  <si>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</si>
  <si>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</si>
  <si>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</si>
  <si>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</si>
  <si>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</si>
  <si>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</si>
  <si>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</si>
  <si>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</si>
  <si>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</si>
  <si>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</si>
  <si>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</si>
  <si>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</si>
  <si>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</si>
  <si>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</si>
  <si>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</si>
  <si>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</si>
  <si>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</si>
  <si>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</si>
  <si>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</si>
  <si>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</si>
  <si>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</si>
  <si>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</si>
  <si>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</si>
  <si>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</si>
  <si>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</si>
  <si>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</si>
  <si>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</si>
  <si>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</si>
  <si>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</si>
  <si>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</si>
  <si>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</si>
  <si>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</si>
  <si>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</si>
  <si>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</si>
  <si>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</si>
  <si>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</si>
  <si>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</si>
  <si>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</si>
  <si>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</si>
  <si>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</si>
  <si>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</si>
  <si>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</si>
  <si>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</si>
  <si>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</si>
  <si>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</si>
  <si>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</si>
  <si>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</si>
  <si>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</si>
  <si>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</si>
  <si>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</si>
  <si>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</si>
  <si>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</si>
  <si>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</si>
  <si>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</si>
  <si>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</si>
  <si>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</si>
  <si>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</si>
  <si>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</si>
  <si>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</si>
  <si>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</si>
  <si>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</si>
  <si>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</si>
  <si>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</si>
  <si>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</si>
  <si>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</si>
  <si>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</si>
  <si>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</si>
  <si>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</si>
  <si>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</si>
  <si>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</si>
  <si>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</si>
  <si>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</si>
  <si>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</si>
  <si>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</si>
  <si>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</si>
  <si>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</si>
  <si>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</si>
  <si>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</si>
  <si>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</si>
  <si>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</si>
  <si>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</si>
  <si>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</si>
  <si>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</si>
  <si>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</si>
  <si>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</si>
  <si>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</si>
  <si>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</si>
  <si>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</si>
  <si>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</si>
  <si>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</si>
  <si>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</si>
  <si>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</si>
  <si>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</si>
  <si>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</si>
  <si>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</si>
  <si>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</si>
  <si>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</si>
  <si>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</si>
  <si>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</si>
  <si>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</si>
  <si>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</si>
  <si>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</si>
  <si>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</si>
  <si>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</si>
  <si>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</si>
  <si>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</si>
  <si>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</si>
  <si>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</si>
  <si>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</si>
  <si>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</si>
  <si>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</si>
  <si>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</si>
  <si>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</si>
  <si>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</si>
  <si>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</si>
  <si>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</si>
  <si>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</si>
  <si>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</si>
  <si>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</si>
  <si>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</si>
  <si>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</si>
  <si>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</si>
  <si>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</si>
  <si>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</si>
  <si>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</si>
  <si>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</si>
  <si>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</si>
  <si>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</si>
  <si>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</si>
  <si>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</si>
  <si>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</si>
  <si>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</si>
  <si>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</si>
  <si>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</si>
  <si>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</si>
  <si>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</si>
  <si>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</si>
  <si>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</si>
  <si>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</si>
  <si>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</si>
  <si>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</si>
  <si>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</si>
  <si>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</si>
  <si>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</si>
  <si>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</si>
  <si>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</si>
  <si>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滋賀県近江八幡市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</si>
  <si>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</si>
  <si>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</si>
  <si>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</si>
  <si>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</si>
  <si>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</si>
  <si>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</si>
  <si>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</si>
  <si>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</si>
  <si>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</si>
  <si>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</si>
  <si>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</si>
  <si>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</si>
  <si>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</si>
  <si>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</si>
  <si>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</si>
  <si>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</si>
  <si>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</si>
  <si>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</si>
  <si>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</si>
  <si>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</si>
  <si>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</si>
  <si>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</si>
  <si>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</si>
  <si>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</si>
  <si>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</si>
  <si>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</si>
  <si>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</si>
  <si>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</si>
  <si>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</si>
  <si>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</si>
  <si>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</si>
  <si>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</si>
  <si>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</si>
  <si>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</si>
  <si>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</si>
  <si>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</si>
  <si>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</si>
  <si>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</si>
  <si>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</si>
  <si>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</si>
  <si>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</si>
  <si>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</si>
  <si>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</si>
  <si>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</si>
  <si>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</si>
  <si>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</si>
  <si>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</si>
  <si>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</si>
  <si>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</si>
  <si>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</si>
  <si>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</si>
  <si>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</si>
  <si>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</si>
  <si>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</si>
  <si>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</si>
  <si>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</si>
  <si>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</si>
  <si>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</si>
  <si>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</si>
  <si>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</si>
  <si>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</si>
  <si>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</si>
  <si>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</si>
  <si>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</si>
  <si>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</si>
  <si>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</si>
  <si>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</si>
  <si>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</si>
  <si>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</si>
  <si>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</si>
  <si>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</si>
  <si>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</si>
  <si>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</si>
  <si>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</si>
  <si>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</si>
  <si>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</si>
  <si>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</si>
  <si>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</si>
  <si>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</si>
  <si>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</si>
  <si>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</si>
  <si>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</si>
  <si>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</si>
  <si>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</si>
  <si>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</si>
  <si>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</si>
  <si>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</si>
  <si>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</si>
  <si>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</si>
  <si>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</si>
  <si>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</si>
  <si>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</si>
  <si>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</si>
  <si>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</si>
  <si>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</si>
  <si>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</si>
  <si>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</si>
  <si>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</si>
  <si>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</si>
  <si>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</si>
  <si>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</si>
  <si>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</si>
  <si>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</si>
  <si>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</si>
  <si>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</si>
  <si>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</si>
  <si>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</si>
  <si>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</si>
  <si>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</si>
  <si>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</si>
  <si>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</si>
  <si>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</si>
  <si>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</si>
  <si>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</si>
  <si>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</si>
  <si>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</si>
  <si>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</si>
  <si>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</si>
  <si>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</si>
  <si>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</si>
  <si>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</si>
  <si>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</si>
  <si>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</si>
  <si>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</si>
  <si>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</si>
  <si>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</si>
  <si>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</si>
  <si>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</si>
  <si>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</si>
  <si>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</si>
  <si>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</si>
  <si>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</si>
  <si>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</si>
  <si>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</si>
  <si>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</si>
  <si>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</si>
  <si>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</si>
  <si>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</si>
  <si>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</si>
  <si>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</si>
  <si>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</si>
  <si>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</si>
  <si>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</si>
  <si>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</si>
  <si>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</si>
  <si>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</si>
  <si>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</si>
  <si>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</si>
  <si>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</si>
  <si>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</si>
  <si>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</si>
  <si>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</si>
  <si>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</si>
  <si>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</si>
  <si>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</si>
  <si>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</si>
  <si>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</si>
  <si>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</si>
  <si>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</si>
  <si>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</si>
  <si>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</si>
  <si>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</si>
  <si>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</si>
  <si>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</si>
  <si>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</si>
  <si>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</si>
  <si>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</si>
  <si>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</si>
  <si>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</si>
  <si>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</si>
  <si>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</si>
  <si>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</si>
  <si>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</si>
  <si>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</si>
  <si>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</si>
  <si>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</si>
  <si>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</si>
  <si>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</si>
  <si>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</si>
  <si>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</si>
  <si>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</si>
  <si>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</si>
  <si>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</si>
  <si>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</si>
  <si>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</si>
  <si>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</si>
  <si>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</si>
  <si>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</si>
  <si>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</si>
  <si>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</si>
  <si>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</si>
  <si>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</si>
  <si>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</si>
  <si>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</si>
  <si>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</si>
  <si>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</si>
  <si>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</si>
  <si>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</si>
  <si>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</si>
  <si>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</si>
  <si>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</si>
  <si>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</si>
  <si>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</si>
  <si>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</si>
  <si>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</si>
  <si>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</si>
  <si>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</si>
  <si>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</si>
  <si>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</si>
  <si>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</si>
  <si>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</si>
  <si>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</si>
  <si>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</si>
  <si>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</si>
  <si>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</si>
  <si>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</si>
  <si>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</si>
  <si>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</si>
  <si>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</si>
  <si>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</si>
  <si>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</si>
  <si>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</si>
  <si>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</si>
  <si>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</si>
  <si>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</si>
  <si>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</si>
  <si>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</si>
  <si>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</si>
  <si>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</si>
  <si>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</si>
  <si>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</si>
  <si>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</si>
  <si>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</si>
  <si>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</si>
  <si>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</si>
  <si>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</si>
  <si>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</si>
  <si>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</si>
  <si>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</si>
  <si>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</si>
  <si>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</si>
  <si>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</si>
  <si>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</si>
  <si>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</si>
  <si>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</si>
  <si>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</si>
  <si>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</si>
  <si>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</si>
  <si>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</si>
  <si>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</si>
  <si>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</si>
  <si>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</si>
  <si>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</si>
  <si>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</si>
  <si>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</si>
  <si>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</si>
  <si>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</si>
  <si>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</si>
  <si>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</si>
  <si>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</si>
  <si>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</si>
  <si>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</si>
  <si>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</si>
  <si>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</si>
  <si>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</si>
  <si>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</si>
  <si>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</si>
  <si>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</si>
  <si>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</si>
  <si>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</si>
  <si>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</si>
  <si>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</si>
  <si>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</si>
  <si>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</si>
  <si>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</si>
  <si>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</si>
  <si>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</si>
  <si>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</si>
  <si>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</si>
  <si>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</si>
  <si>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</si>
  <si>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</si>
  <si>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</si>
  <si>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</si>
  <si>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</si>
  <si>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</si>
  <si>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</si>
  <si>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</si>
  <si>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</si>
  <si>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</si>
  <si>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</si>
  <si>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</si>
  <si>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</si>
  <si>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</si>
  <si>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</si>
  <si>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</si>
  <si>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</si>
  <si>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</si>
  <si>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</si>
  <si>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</si>
  <si>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</si>
  <si>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</si>
  <si>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</si>
  <si>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</si>
  <si>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</si>
  <si>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</si>
  <si>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</si>
  <si>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</si>
  <si>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</si>
  <si>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</si>
  <si>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</si>
  <si>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</si>
  <si>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</si>
  <si>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</si>
  <si>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</si>
  <si>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</si>
  <si>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</si>
  <si>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</si>
  <si>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</si>
  <si>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</si>
  <si>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</si>
  <si>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</si>
  <si>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</si>
  <si>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</si>
  <si>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</si>
  <si>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</si>
  <si>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</si>
  <si>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</si>
  <si>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</si>
  <si>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</si>
  <si>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</si>
  <si>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</si>
  <si>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2.07</t>
  </si>
  <si>
    <t>病院事業会計</t>
  </si>
  <si>
    <t>水道事業会計</t>
  </si>
  <si>
    <t>一般会計</t>
  </si>
  <si>
    <t>介護保険事業（保険事業勘定）特別会計</t>
  </si>
  <si>
    <t>公共下水道事業特別会計</t>
  </si>
  <si>
    <t>後期高齢者医療特別会計</t>
  </si>
  <si>
    <t>国民健康保険特別会計</t>
  </si>
  <si>
    <t>介護保険事業（サービス事業勘定）特別会計</t>
  </si>
  <si>
    <t>その他会計（赤字）</t>
  </si>
  <si>
    <t>その他会計（黒字）</t>
  </si>
  <si>
    <t>-</t>
    <phoneticPr fontId="2"/>
  </si>
  <si>
    <t>-</t>
    <phoneticPr fontId="2"/>
  </si>
  <si>
    <t>-</t>
    <phoneticPr fontId="2"/>
  </si>
  <si>
    <t>-</t>
    <phoneticPr fontId="2"/>
  </si>
  <si>
    <t>-</t>
    <phoneticPr fontId="2"/>
  </si>
  <si>
    <t>東近江行政組合（一般会計）</t>
    <rPh sb="0" eb="1">
      <t>ヒガシ</t>
    </rPh>
    <rPh sb="1" eb="3">
      <t>オウミ</t>
    </rPh>
    <rPh sb="3" eb="5">
      <t>ギョウセイ</t>
    </rPh>
    <rPh sb="5" eb="7">
      <t>クミアイ</t>
    </rPh>
    <rPh sb="8" eb="10">
      <t>イッパン</t>
    </rPh>
    <rPh sb="10" eb="12">
      <t>カイケイ</t>
    </rPh>
    <phoneticPr fontId="24"/>
  </si>
  <si>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4"/>
  </si>
  <si>
    <t>中部清掃組合</t>
    <rPh sb="0" eb="2">
      <t>チュウブ</t>
    </rPh>
    <rPh sb="2" eb="4">
      <t>セイソウ</t>
    </rPh>
    <rPh sb="4" eb="6">
      <t>クミアイ</t>
    </rPh>
    <phoneticPr fontId="24"/>
  </si>
  <si>
    <t>八日市布引ライフ組合</t>
    <rPh sb="0" eb="3">
      <t>ヨウカイチ</t>
    </rPh>
    <rPh sb="3" eb="5">
      <t>ヌノビキ</t>
    </rPh>
    <rPh sb="8" eb="10">
      <t>クミアイ</t>
    </rPh>
    <phoneticPr fontId="24"/>
  </si>
  <si>
    <t>滋賀県市町村職員研修センター</t>
    <rPh sb="0" eb="3">
      <t>シガケン</t>
    </rPh>
    <rPh sb="3" eb="6">
      <t>シチョウソン</t>
    </rPh>
    <rPh sb="6" eb="8">
      <t>ショクイン</t>
    </rPh>
    <rPh sb="8" eb="10">
      <t>ケンシュウ</t>
    </rPh>
    <phoneticPr fontId="24"/>
  </si>
  <si>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4"/>
  </si>
  <si>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</si>
  <si>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滋賀県市町村交通災害共済組合</t>
    <rPh sb="0" eb="3">
      <t>シガケン</t>
    </rPh>
    <rPh sb="3" eb="6">
      <t>シチョウソン</t>
    </rPh>
    <rPh sb="6" eb="8">
      <t>コウツウ</t>
    </rPh>
    <rPh sb="8" eb="10">
      <t>サイガイ</t>
    </rPh>
    <rPh sb="10" eb="12">
      <t>キョウサイ</t>
    </rPh>
    <rPh sb="12" eb="14">
      <t>クミアイ</t>
    </rPh>
    <phoneticPr fontId="24"/>
  </si>
  <si>
    <t>-</t>
    <phoneticPr fontId="2"/>
  </si>
  <si>
    <t>近江八幡市土地開発公社</t>
    <rPh sb="0" eb="5">
      <t>オウミハチマンシ</t>
    </rPh>
    <rPh sb="5" eb="7">
      <t>トチ</t>
    </rPh>
    <rPh sb="7" eb="9">
      <t>カイハツ</t>
    </rPh>
    <rPh sb="9" eb="11">
      <t>コウシャ</t>
    </rPh>
    <phoneticPr fontId="2"/>
  </si>
  <si>
    <t>ハートランド推進財団</t>
    <rPh sb="6" eb="8">
      <t>スイシン</t>
    </rPh>
    <rPh sb="8" eb="10">
      <t>ザイダン</t>
    </rPh>
    <phoneticPr fontId="2"/>
  </si>
  <si>
    <t>近江八幡市国際協会</t>
    <rPh sb="0" eb="5">
      <t>オウミハチマンシ</t>
    </rPh>
    <rPh sb="5" eb="7">
      <t>コクサイ</t>
    </rPh>
    <rPh sb="7" eb="9">
      <t>キョウカイ</t>
    </rPh>
    <phoneticPr fontId="2"/>
  </si>
  <si>
    <t>近江八幡地域勤労者福祉サービスセンター</t>
    <rPh sb="0" eb="4">
      <t>オウミハチマン</t>
    </rPh>
    <rPh sb="4" eb="6">
      <t>チイキ</t>
    </rPh>
    <rPh sb="6" eb="9">
      <t>キンロウシャ</t>
    </rPh>
    <rPh sb="9" eb="11">
      <t>フクシ</t>
    </rPh>
    <phoneticPr fontId="2"/>
  </si>
  <si>
    <t>安土町文芸の郷振興事業団</t>
    <rPh sb="0" eb="2">
      <t>アヅチ</t>
    </rPh>
    <rPh sb="2" eb="3">
      <t>チョウ</t>
    </rPh>
    <rPh sb="3" eb="5">
      <t>ブンゲイ</t>
    </rPh>
    <rPh sb="6" eb="7">
      <t>サト</t>
    </rPh>
    <rPh sb="7" eb="9">
      <t>シンコウ</t>
    </rPh>
    <rPh sb="9" eb="12">
      <t>ジギョウダン</t>
    </rPh>
    <phoneticPr fontId="2"/>
  </si>
  <si>
    <t>まっせ</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</si>
  <si>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</si>
  <si>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</si>
  <si>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</si>
  <si>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</si>
  <si>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</si>
  <si>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</si>
  <si>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</si>
  <si>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</si>
  <si>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</si>
  <si>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</si>
  <si>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</si>
  <si>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</si>
  <si>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</si>
  <si>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</si>
  <si>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将来負担がないという算定結果となり、実質公債費比率も、公債費が減少傾向にあることから類似団体と比較しても低位で推移し、健全な状況です。（将来負担比率が算定されないため、グラフでは類似団体内平均値のみが表示されています。）しかし、大型施設整備事業の実施に伴う多額の市債発行と基金活用により市債現在高の増加と積立金現在高の減少が見込まれるとともに、平成28年度からは公債費が増加に転じる見込みであることから、今後は両比率の悪化が懸念されます。
　こうした中、「中期財政計画」において両比率の目標水準を定め、地方交付税措置のない市債の発行見送りや繰上償還の実施等により市債現在高の縮減や公債費の抑制を図るとともに、活用見込みのない財産の処分などの新たな歳入の確保等による積立金現在高の確保に努めていきます。</t>
    <rPh sb="1" eb="3">
      <t>ショウライ</t>
    </rPh>
    <rPh sb="3" eb="5">
      <t>フタン</t>
    </rPh>
    <rPh sb="5" eb="7">
      <t>ヒリツ</t>
    </rPh>
    <rPh sb="9" eb="11">
      <t>ショウライ</t>
    </rPh>
    <rPh sb="11" eb="13">
      <t>フタン</t>
    </rPh>
    <rPh sb="19" eb="21">
      <t>サンテイ</t>
    </rPh>
    <rPh sb="21" eb="23">
      <t>ケッカ</t>
    </rPh>
    <rPh sb="27" eb="29">
      <t>ジッシツ</t>
    </rPh>
    <rPh sb="29" eb="31">
      <t>コウサイ</t>
    </rPh>
    <rPh sb="31" eb="32">
      <t>ヒ</t>
    </rPh>
    <rPh sb="32" eb="34">
      <t>ヒリツ</t>
    </rPh>
    <rPh sb="36" eb="38">
      <t>コウサイ</t>
    </rPh>
    <rPh sb="38" eb="39">
      <t>ヒ</t>
    </rPh>
    <rPh sb="40" eb="42">
      <t>ゲンショウ</t>
    </rPh>
    <rPh sb="42" eb="44">
      <t>ケイコウ</t>
    </rPh>
    <rPh sb="51" eb="53">
      <t>ルイジ</t>
    </rPh>
    <rPh sb="53" eb="55">
      <t>ダンタイ</t>
    </rPh>
    <rPh sb="56" eb="58">
      <t>ヒカク</t>
    </rPh>
    <rPh sb="61" eb="63">
      <t>テイイ</t>
    </rPh>
    <rPh sb="64" eb="66">
      <t>スイイ</t>
    </rPh>
    <rPh sb="68" eb="70">
      <t>ケンゼン</t>
    </rPh>
    <rPh sb="71" eb="73">
      <t>ジョウキョウ</t>
    </rPh>
    <rPh sb="77" eb="79">
      <t>ショウライ</t>
    </rPh>
    <rPh sb="79" eb="81">
      <t>フタン</t>
    </rPh>
    <rPh sb="81" eb="83">
      <t>ヒリツ</t>
    </rPh>
    <rPh sb="84" eb="86">
      <t>サンテイ</t>
    </rPh>
    <rPh sb="98" eb="100">
      <t>ルイジ</t>
    </rPh>
    <rPh sb="100" eb="102">
      <t>ダンタイ</t>
    </rPh>
    <rPh sb="102" eb="103">
      <t>ウチ</t>
    </rPh>
    <rPh sb="103" eb="105">
      <t>ヘイキン</t>
    </rPh>
    <rPh sb="105" eb="106">
      <t>チ</t>
    </rPh>
    <rPh sb="109" eb="111">
      <t>ヒョウジ</t>
    </rPh>
    <rPh sb="123" eb="125">
      <t>オオガタ</t>
    </rPh>
    <rPh sb="125" eb="127">
      <t>シセツ</t>
    </rPh>
    <rPh sb="127" eb="129">
      <t>セイビ</t>
    </rPh>
    <rPh sb="129" eb="131">
      <t>ジギョウ</t>
    </rPh>
    <rPh sb="132" eb="134">
      <t>ジッシ</t>
    </rPh>
    <rPh sb="135" eb="136">
      <t>トモナ</t>
    </rPh>
    <rPh sb="137" eb="139">
      <t>タガク</t>
    </rPh>
    <rPh sb="140" eb="142">
      <t>シサイ</t>
    </rPh>
    <rPh sb="142" eb="144">
      <t>ハッコウ</t>
    </rPh>
    <rPh sb="145" eb="147">
      <t>キキン</t>
    </rPh>
    <rPh sb="147" eb="149">
      <t>カツヨウ</t>
    </rPh>
    <rPh sb="152" eb="154">
      <t>シサイ</t>
    </rPh>
    <rPh sb="154" eb="156">
      <t>ゲンザイ</t>
    </rPh>
    <rPh sb="156" eb="157">
      <t>ダカ</t>
    </rPh>
    <rPh sb="161" eb="163">
      <t>ツミタテ</t>
    </rPh>
    <rPh sb="163" eb="164">
      <t>キン</t>
    </rPh>
    <rPh sb="164" eb="166">
      <t>ゲンザイ</t>
    </rPh>
    <rPh sb="181" eb="183">
      <t>ヘイセイ</t>
    </rPh>
    <rPh sb="185" eb="187">
      <t>ネンド</t>
    </rPh>
    <rPh sb="190" eb="192">
      <t>コウサイ</t>
    </rPh>
    <rPh sb="192" eb="193">
      <t>ヒ</t>
    </rPh>
    <rPh sb="194" eb="196">
      <t>ゾウカ</t>
    </rPh>
    <rPh sb="197" eb="198">
      <t>テン</t>
    </rPh>
    <rPh sb="200" eb="202">
      <t>ミコ</t>
    </rPh>
    <rPh sb="211" eb="213">
      <t>コンゴ</t>
    </rPh>
    <rPh sb="214" eb="215">
      <t>リョウ</t>
    </rPh>
    <rPh sb="215" eb="217">
      <t>ヒリツ</t>
    </rPh>
    <rPh sb="218" eb="220">
      <t>アッカ</t>
    </rPh>
    <rPh sb="221" eb="223">
      <t>ケネン</t>
    </rPh>
    <rPh sb="234" eb="235">
      <t>ナカ</t>
    </rPh>
    <rPh sb="237" eb="239">
      <t>チュウキ</t>
    </rPh>
    <rPh sb="239" eb="241">
      <t>ザイセイ</t>
    </rPh>
    <rPh sb="241" eb="243">
      <t>ケイカク</t>
    </rPh>
    <rPh sb="248" eb="249">
      <t>リョウ</t>
    </rPh>
    <rPh sb="249" eb="251">
      <t>ヒリツ</t>
    </rPh>
    <rPh sb="252" eb="254">
      <t>モクヒョウ</t>
    </rPh>
    <rPh sb="254" eb="256">
      <t>スイジュン</t>
    </rPh>
    <rPh sb="257" eb="258">
      <t>サダ</t>
    </rPh>
    <rPh sb="260" eb="262">
      <t>チホウ</t>
    </rPh>
    <rPh sb="262" eb="265">
      <t>コウフゼイ</t>
    </rPh>
    <rPh sb="265" eb="267">
      <t>ソチ</t>
    </rPh>
    <rPh sb="270" eb="272">
      <t>シサイ</t>
    </rPh>
    <rPh sb="273" eb="275">
      <t>ハッコウ</t>
    </rPh>
    <rPh sb="275" eb="277">
      <t>ミオク</t>
    </rPh>
    <rPh sb="279" eb="281">
      <t>クリアゲ</t>
    </rPh>
    <rPh sb="281" eb="283">
      <t>ショウカン</t>
    </rPh>
    <rPh sb="284" eb="286">
      <t>ジッシ</t>
    </rPh>
    <rPh sb="286" eb="287">
      <t>トウ</t>
    </rPh>
    <rPh sb="290" eb="292">
      <t>シサイ</t>
    </rPh>
    <rPh sb="292" eb="294">
      <t>ゲンザイ</t>
    </rPh>
    <rPh sb="294" eb="295">
      <t>ダカ</t>
    </rPh>
    <rPh sb="296" eb="298">
      <t>シュクゲン</t>
    </rPh>
    <rPh sb="299" eb="301">
      <t>コウサイ</t>
    </rPh>
    <rPh sb="301" eb="302">
      <t>ヒ</t>
    </rPh>
    <rPh sb="303" eb="305">
      <t>ヨクセイ</t>
    </rPh>
    <rPh sb="306" eb="30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</si>
</sst>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30144</c:v>
                </c:pt>
                <c:pt idx="1">
                  <c:v>29516</c:v>
                </c:pt>
                <c:pt idx="2">
                  <c:v>75796</c:v>
                </c:pt>
                <c:pt idx="3">
                  <c:v>65578</c:v>
                </c:pt>
                <c:pt idx="4">
                  <c:v>129756</c:v>
                </c:pt>
              </c:numCache>
            </c:numRef>
          </c:val>
          <c:smooth val="0"/>
        </c:ser>
        <c:dLbls>
          <c:showLegendKey val="0"/>
          <c:showVal val="0"/>
          <c:showCatName val="0"/>
          <c:showSerName val="0"/>
          <c:showPercent val="0"/>
          <c:showBubbleSize val="0"/>
        </c:dLbls>
        <c:marker val="1"/>
        <c:smooth val="0"/>
        <c:axId val="91363200"/>
        <c:axId val="91365376"/>
      </c:lineChart>
      <c:catAx>
        <c:axId val="9136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65376"/>
        <c:crosses val="autoZero"/>
        <c:auto val="1"/>
        <c:lblAlgn val="ctr"/>
        <c:lblOffset val="100"/>
        <c:tickLblSkip val="1"/>
        <c:tickMarkSkip val="1"/>
        <c:noMultiLvlLbl val="0"/>
      </c:catAx>
      <c:valAx>
        <c:axId val="913653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6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6.46</c:v>
                </c:pt>
                <c:pt idx="1">
                  <c:v>5.0999999999999996</c:v>
                </c:pt>
                <c:pt idx="2">
                  <c:v>4.8899999999999997</c:v>
                </c:pt>
                <c:pt idx="3">
                  <c:v>3.17</c:v>
                </c:pt>
                <c:pt idx="4">
                  <c:v>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25.25</c:v>
                </c:pt>
                <c:pt idx="1">
                  <c:v>28.38</c:v>
                </c:pt>
                <c:pt idx="2">
                  <c:v>30.65</c:v>
                </c:pt>
                <c:pt idx="3">
                  <c:v>30.33</c:v>
                </c:pt>
                <c:pt idx="4">
                  <c:v>30.07</c:v>
                </c:pt>
              </c:numCache>
            </c:numRef>
          </c:val>
        </c:ser>
        <c:dLbls>
          <c:showLegendKey val="0"/>
          <c:showVal val="0"/>
          <c:showCatName val="0"/>
          <c:showSerName val="0"/>
          <c:showPercent val="0"/>
          <c:showBubbleSize val="0"/>
        </c:dLbls>
        <c:gapWidth val="250"/>
        <c:overlap val="100"/>
        <c:axId val="138942720"/>
        <c:axId val="13894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2.34</c:v>
                </c:pt>
                <c:pt idx="1">
                  <c:v>1.93</c:v>
                </c:pt>
                <c:pt idx="2">
                  <c:v>2.38</c:v>
                </c:pt>
                <c:pt idx="3">
                  <c:v>-2.0699999999999998</c:v>
                </c:pt>
                <c:pt idx="4">
                  <c:v>1.7</c:v>
                </c:pt>
              </c:numCache>
            </c:numRef>
          </c:val>
          <c:smooth val="0"/>
        </c:ser>
        <c:dLbls>
          <c:showLegendKey val="0"/>
          <c:showVal val="0"/>
          <c:showCatName val="0"/>
          <c:showSerName val="0"/>
          <c:showPercent val="0"/>
          <c:showBubbleSize val="0"/>
        </c:dLbls>
        <c:marker val="1"/>
        <c:smooth val="0"/>
        <c:axId val="138942720"/>
        <c:axId val="138948992"/>
      </c:lineChart>
      <c:catAx>
        <c:axId val="1389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948992"/>
        <c:crosses val="autoZero"/>
        <c:auto val="1"/>
        <c:lblAlgn val="ctr"/>
        <c:lblOffset val="100"/>
        <c:tickLblSkip val="1"/>
        <c:tickMarkSkip val="1"/>
        <c:noMultiLvlLbl val="0"/>
      </c:catAx>
      <c:valAx>
        <c:axId val="13894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0.66</c:v>
                </c:pt>
                <c:pt idx="4">
                  <c:v>#N/A</c:v>
                </c:pt>
                <c:pt idx="5">
                  <c:v>0.05</c:v>
                </c:pt>
                <c:pt idx="6">
                  <c:v>#N/A</c:v>
                </c:pt>
                <c:pt idx="7">
                  <c:v>0.06</c:v>
                </c:pt>
                <c:pt idx="8">
                  <c:v>#N/A</c:v>
                </c:pt>
                <c:pt idx="9">
                  <c:v>7.0000000000000007E-2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c:v>
                </c:pt>
                <c:pt idx="4">
                  <c:v>#N/A</c:v>
                </c:pt>
                <c:pt idx="5">
                  <c:v>0.01</c:v>
                </c:pt>
                <c:pt idx="6">
                  <c:v>#N/A</c:v>
                </c:pt>
                <c:pt idx="7">
                  <c:v>0.12</c:v>
                </c:pt>
                <c:pt idx="8">
                  <c:v>#N/A</c:v>
                </c:pt>
                <c:pt idx="9">
                  <c:v>0.12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0.22</c:v>
                </c:pt>
                <c:pt idx="4">
                  <c:v>#N/A</c:v>
                </c:pt>
                <c:pt idx="5">
                  <c:v>0.21</c:v>
                </c:pt>
                <c:pt idx="6">
                  <c:v>#N/A</c:v>
                </c:pt>
                <c:pt idx="7">
                  <c:v>0.16</c:v>
                </c:pt>
                <c:pt idx="8">
                  <c:v>#N/A</c:v>
                </c:pt>
                <c:pt idx="9">
                  <c:v>0.21</c:v>
                </c:pt>
              </c:numCache>
            </c:numRef>
          </c:val>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0.01</c:v>
                </c:pt>
                <c:pt idx="4">
                  <c:v>#N/A</c:v>
                </c:pt>
                <c:pt idx="5">
                  <c:v>0.03</c:v>
                </c:pt>
                <c:pt idx="6">
                  <c:v>#N/A</c:v>
                </c:pt>
                <c:pt idx="7">
                  <c:v>0.02</c:v>
                </c:pt>
                <c:pt idx="8">
                  <c:v>#N/A</c:v>
                </c:pt>
                <c:pt idx="9">
                  <c:v>0.78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6.45</c:v>
                </c:pt>
                <c:pt idx="2">
                  <c:v>#N/A</c:v>
                </c:pt>
                <c:pt idx="3">
                  <c:v>5.0999999999999996</c:v>
                </c:pt>
                <c:pt idx="4">
                  <c:v>#N/A</c:v>
                </c:pt>
                <c:pt idx="5">
                  <c:v>4.88</c:v>
                </c:pt>
                <c:pt idx="6">
                  <c:v>#N/A</c:v>
                </c:pt>
                <c:pt idx="7">
                  <c:v>3.16</c:v>
                </c:pt>
                <c:pt idx="8">
                  <c:v>#N/A</c:v>
                </c:pt>
                <c:pt idx="9">
                  <c:v>3.65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9.08</c:v>
                </c:pt>
                <c:pt idx="2">
                  <c:v>#N/A</c:v>
                </c:pt>
                <c:pt idx="3">
                  <c:v>9.7200000000000006</c:v>
                </c:pt>
                <c:pt idx="4">
                  <c:v>#N/A</c:v>
                </c:pt>
                <c:pt idx="5">
                  <c:v>9.64</c:v>
                </c:pt>
                <c:pt idx="6">
                  <c:v>#N/A</c:v>
                </c:pt>
                <c:pt idx="7">
                  <c:v>9.66</c:v>
                </c:pt>
                <c:pt idx="8">
                  <c:v>#N/A</c:v>
                </c:pt>
                <c:pt idx="9">
                  <c:v>9.91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9.48</c:v>
                </c:pt>
                <c:pt idx="2">
                  <c:v>#N/A</c:v>
                </c:pt>
                <c:pt idx="3">
                  <c:v>14.99</c:v>
                </c:pt>
                <c:pt idx="4">
                  <c:v>#N/A</c:v>
                </c:pt>
                <c:pt idx="5">
                  <c:v>20.13</c:v>
                </c:pt>
                <c:pt idx="6">
                  <c:v>#N/A</c:v>
                </c:pt>
                <c:pt idx="7">
                  <c:v>23.99</c:v>
                </c:pt>
                <c:pt idx="8">
                  <c:v>#N/A</c:v>
                </c:pt>
                <c:pt idx="9">
                  <c:v>26.52</c:v>
                </c:pt>
              </c:numCache>
            </c:numRef>
          </c:val>
        </c:ser>
        <c:dLbls>
          <c:showLegendKey val="0"/>
          <c:showVal val="0"/>
          <c:showCatName val="0"/>
          <c:showSerName val="0"/>
          <c:showPercent val="0"/>
          <c:showBubbleSize val="0"/>
        </c:dLbls>
        <c:gapWidth val="150"/>
        <c:overlap val="100"/>
        <c:axId val="139071872"/>
        <c:axId val="139073408"/>
      </c:barChart>
      <c:catAx>
        <c:axId val="13907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73408"/>
        <c:crosses val="autoZero"/>
        <c:auto val="1"/>
        <c:lblAlgn val="ctr"/>
        <c:lblOffset val="100"/>
        <c:tickLblSkip val="1"/>
        <c:tickMarkSkip val="1"/>
        <c:noMultiLvlLbl val="0"/>
      </c:catAx>
      <c:valAx>
        <c:axId val="13907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7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2943</c:v>
                </c:pt>
                <c:pt idx="5">
                  <c:v>2905</c:v>
                </c:pt>
                <c:pt idx="8">
                  <c:v>2916</c:v>
                </c:pt>
                <c:pt idx="11">
                  <c:v>3018</c:v>
                </c:pt>
                <c:pt idx="14">
                  <c:v>3065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109</c:v>
                </c:pt>
                <c:pt idx="3">
                  <c:v>117</c:v>
                </c:pt>
                <c:pt idx="6">
                  <c:v>99</c:v>
                </c:pt>
                <c:pt idx="9">
                  <c:v>108</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1168</c:v>
                </c:pt>
                <c:pt idx="3">
                  <c:v>1271</c:v>
                </c:pt>
                <c:pt idx="6">
                  <c:v>1251</c:v>
                </c:pt>
                <c:pt idx="9">
                  <c:v>1372</c:v>
                </c:pt>
                <c:pt idx="12">
                  <c:v>1490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2591</c:v>
                </c:pt>
                <c:pt idx="3">
                  <c:v>2395</c:v>
                </c:pt>
                <c:pt idx="6">
                  <c:v>2204</c:v>
                </c:pt>
                <c:pt idx="9">
                  <c:v>2182</c:v>
                </c:pt>
                <c:pt idx="12">
                  <c:v>2018</c:v>
                </c:pt>
              </c:numCache>
            </c:numRef>
          </c:val>
        </c:ser>
        <c:dLbls>
          <c:showLegendKey val="0"/>
          <c:showVal val="0"/>
          <c:showCatName val="0"/>
          <c:showSerName val="0"/>
          <c:showPercent val="0"/>
          <c:showBubbleSize val="0"/>
        </c:dLbls>
        <c:gapWidth val="100"/>
        <c:overlap val="100"/>
        <c:axId val="139252480"/>
        <c:axId val="13925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925</c:v>
                </c:pt>
                <c:pt idx="2">
                  <c:v>#N/A</c:v>
                </c:pt>
                <c:pt idx="3">
                  <c:v>#N/A</c:v>
                </c:pt>
                <c:pt idx="4">
                  <c:v>878</c:v>
                </c:pt>
                <c:pt idx="5">
                  <c:v>#N/A</c:v>
                </c:pt>
                <c:pt idx="6">
                  <c:v>#N/A</c:v>
                </c:pt>
                <c:pt idx="7">
                  <c:v>638</c:v>
                </c:pt>
                <c:pt idx="8">
                  <c:v>#N/A</c:v>
                </c:pt>
                <c:pt idx="9">
                  <c:v>#N/A</c:v>
                </c:pt>
                <c:pt idx="10">
                  <c:v>644</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139252480"/>
        <c:axId val="139254400"/>
      </c:lineChart>
      <c:catAx>
        <c:axId val="13925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54400"/>
        <c:crosses val="autoZero"/>
        <c:auto val="1"/>
        <c:lblAlgn val="ctr"/>
        <c:lblOffset val="100"/>
        <c:tickLblSkip val="1"/>
        <c:tickMarkSkip val="1"/>
        <c:noMultiLvlLbl val="0"/>
      </c:catAx>
      <c:valAx>
        <c:axId val="13925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5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35355</c:v>
                </c:pt>
                <c:pt idx="5">
                  <c:v>36101</c:v>
                </c:pt>
                <c:pt idx="8">
                  <c:v>37293</c:v>
                </c:pt>
                <c:pt idx="11">
                  <c:v>38745</c:v>
                </c:pt>
                <c:pt idx="14">
                  <c:v>38582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7823</c:v>
                </c:pt>
                <c:pt idx="5">
                  <c:v>7220</c:v>
                </c:pt>
                <c:pt idx="8">
                  <c:v>6646</c:v>
                </c:pt>
                <c:pt idx="11">
                  <c:v>6218</c:v>
                </c:pt>
                <c:pt idx="14">
                  <c:v>6225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12021</c:v>
                </c:pt>
                <c:pt idx="5">
                  <c:v>13747</c:v>
                </c:pt>
                <c:pt idx="8">
                  <c:v>14654</c:v>
                </c:pt>
                <c:pt idx="11">
                  <c:v>14584</c:v>
                </c:pt>
                <c:pt idx="14">
                  <c:v>14865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195</c:v>
                </c:pt>
                <c:pt idx="3">
                  <c:v>73</c:v>
                </c:pt>
                <c:pt idx="6">
                  <c:v>2</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5101</c:v>
                </c:pt>
                <c:pt idx="3">
                  <c:v>4934</c:v>
                </c:pt>
                <c:pt idx="6">
                  <c:v>4689</c:v>
                </c:pt>
                <c:pt idx="9">
                  <c:v>4323</c:v>
                </c:pt>
                <c:pt idx="12">
                  <c:v>4173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812</c:v>
                </c:pt>
                <c:pt idx="3">
                  <c:v>694</c:v>
                </c:pt>
                <c:pt idx="6">
                  <c:v>627</c:v>
                </c:pt>
                <c:pt idx="9">
                  <c:v>884</c:v>
                </c:pt>
                <c:pt idx="12">
                  <c:v>863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23397</c:v>
                </c:pt>
                <c:pt idx="3">
                  <c:v>22139</c:v>
                </c:pt>
                <c:pt idx="6">
                  <c:v>22007</c:v>
                </c:pt>
                <c:pt idx="9">
                  <c:v>22616</c:v>
                </c:pt>
                <c:pt idx="12">
                  <c:v>21687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20869</c:v>
                </c:pt>
                <c:pt idx="3">
                  <c:v>20946</c:v>
                </c:pt>
                <c:pt idx="6">
                  <c:v>23901</c:v>
                </c:pt>
                <c:pt idx="9">
                  <c:v>24957</c:v>
                </c:pt>
                <c:pt idx="12">
                  <c:v>27913</c:v>
                </c:pt>
              </c:numCache>
            </c:numRef>
          </c:val>
        </c:ser>
        <c:dLbls>
          <c:showLegendKey val="0"/>
          <c:showVal val="0"/>
          <c:showCatName val="0"/>
          <c:showSerName val="0"/>
          <c:showPercent val="0"/>
          <c:showBubbleSize val="0"/>
        </c:dLbls>
        <c:gapWidth val="100"/>
        <c:overlap val="100"/>
        <c:axId val="139389952"/>
        <c:axId val="13940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389952"/>
        <c:axId val="139400320"/>
      </c:lineChart>
      <c:catAx>
        <c:axId val="1393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00320"/>
        <c:crosses val="autoZero"/>
        <c:auto val="1"/>
        <c:lblAlgn val="ctr"/>
        <c:lblOffset val="100"/>
        <c:tickLblSkip val="1"/>
        <c:tickMarkSkip val="1"/>
        <c:noMultiLvlLbl val="0"/>
      </c:catAx>
      <c:valAx>
        <c:axId val="13940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9520640"/>
        <c:axId val="139522816"/>
      </c:scatterChart>
      <c:valAx>
        <c:axId val="139520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22816"/>
        <c:crosses val="autoZero"/>
        <c:crossBetween val="midCat"/>
      </c:valAx>
      <c:valAx>
        <c:axId val="139522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20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8.5</c:v>
                </c:pt>
                <c:pt idx="1">
                  <c:v>6.8</c:v>
                </c:pt>
                <c:pt idx="2">
                  <c:v>5.4</c:v>
                </c:pt>
                <c:pt idx="3">
                  <c:v>4.7</c:v>
                </c:pt>
                <c:pt idx="4">
                  <c:v>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39581312"/>
        <c:axId val="139599872"/>
      </c:scatterChart>
      <c:valAx>
        <c:axId val="139581312"/>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99872"/>
        <c:crosses val="autoZero"/>
        <c:crossBetween val="midCat"/>
      </c:valAx>
      <c:valAx>
        <c:axId val="139599872"/>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81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これまでの新規発行債</a:t>
          </a:r>
          <a:r>
            <a:rPr kumimoji="1" lang="ja-JP" altLang="ja-JP" sz="1100">
              <a:solidFill>
                <a:schemeClr val="dk1"/>
              </a:solidFill>
              <a:effectLst/>
              <a:latin typeface="+mn-lt"/>
              <a:ea typeface="+mn-ea"/>
              <a:cs typeface="+mn-cs"/>
            </a:rPr>
            <a:t>の抑制や低</a:t>
          </a:r>
          <a:r>
            <a:rPr kumimoji="1" lang="ja-JP" altLang="en-US" sz="1100">
              <a:solidFill>
                <a:schemeClr val="dk1"/>
              </a:solidFill>
              <a:effectLst/>
              <a:latin typeface="+mn-lt"/>
              <a:ea typeface="+mn-ea"/>
              <a:cs typeface="+mn-cs"/>
            </a:rPr>
            <a:t>金利</a:t>
          </a:r>
          <a:r>
            <a:rPr kumimoji="1" lang="ja-JP" altLang="ja-JP" sz="1100">
              <a:solidFill>
                <a:schemeClr val="dk1"/>
              </a:solidFill>
              <a:effectLst/>
              <a:latin typeface="+mn-lt"/>
              <a:ea typeface="+mn-ea"/>
              <a:cs typeface="+mn-cs"/>
            </a:rPr>
            <a:t>への借換効果</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により、一般会計等における公債費は減少</a:t>
          </a:r>
          <a:r>
            <a:rPr kumimoji="1" lang="ja-JP" altLang="en-US" sz="1100">
              <a:solidFill>
                <a:schemeClr val="dk1"/>
              </a:solidFill>
              <a:effectLst/>
              <a:latin typeface="+mn-lt"/>
              <a:ea typeface="+mn-ea"/>
              <a:cs typeface="+mn-cs"/>
            </a:rPr>
            <a:t>傾向にあるため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実質公債費比</a:t>
          </a:r>
          <a:r>
            <a:rPr kumimoji="1" lang="ja-JP" altLang="ja-JP" sz="1100">
              <a:solidFill>
                <a:schemeClr val="dk1"/>
              </a:solidFill>
              <a:effectLst/>
              <a:latin typeface="+mn-lt"/>
              <a:ea typeface="+mn-ea"/>
              <a:cs typeface="+mn-cs"/>
            </a:rPr>
            <a:t>率は低位で推移し、健全な状況です。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公営企業（</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病院事業会計</a:t>
          </a:r>
          <a:r>
            <a:rPr kumimoji="1" lang="ja-JP" altLang="en-US" sz="1100">
              <a:solidFill>
                <a:schemeClr val="dk1"/>
              </a:solidFill>
              <a:effectLst/>
              <a:latin typeface="+mn-lt"/>
              <a:ea typeface="+mn-ea"/>
              <a:cs typeface="+mn-cs"/>
            </a:rPr>
            <a:t>）における公債費の増加に伴い一般会計等からの繰入金が約</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一般会計等における公債費が約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億円減少したことにより、当比率は</a:t>
          </a:r>
          <a:r>
            <a:rPr kumimoji="1" lang="ja-JP" altLang="ja-JP" sz="1100">
              <a:solidFill>
                <a:schemeClr val="dk1"/>
              </a:solidFill>
              <a:effectLst/>
              <a:latin typeface="+mn-lt"/>
              <a:ea typeface="+mn-ea"/>
              <a:cs typeface="+mn-cs"/>
            </a:rPr>
            <a:t>良化し</a:t>
          </a:r>
          <a:r>
            <a:rPr kumimoji="1" lang="ja-JP" altLang="en-US" sz="1100">
              <a:solidFill>
                <a:schemeClr val="dk1"/>
              </a:solidFill>
              <a:effectLst/>
              <a:latin typeface="+mn-lt"/>
              <a:ea typeface="+mn-ea"/>
              <a:cs typeface="+mn-cs"/>
            </a:rPr>
            <a:t>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大型施設整備事業の実施に伴う公債費の増加により、指標の悪化が見込まれます。こうした中、</a:t>
          </a:r>
          <a:r>
            <a:rPr kumimoji="1" lang="ja-JP" altLang="ja-JP" sz="1100">
              <a:solidFill>
                <a:schemeClr val="dk1"/>
              </a:solidFill>
              <a:effectLst/>
              <a:latin typeface="+mn-lt"/>
              <a:ea typeface="+mn-ea"/>
              <a:cs typeface="+mn-cs"/>
            </a:rPr>
            <a:t>「中期財政計画」において</a:t>
          </a:r>
          <a:r>
            <a:rPr kumimoji="1" lang="ja-JP" altLang="en-US" sz="1100">
              <a:solidFill>
                <a:schemeClr val="dk1"/>
              </a:solidFill>
              <a:effectLst/>
              <a:latin typeface="+mn-lt"/>
              <a:ea typeface="+mn-ea"/>
              <a:cs typeface="+mn-cs"/>
            </a:rPr>
            <a:t>当比率の目標水準を定め、</a:t>
          </a:r>
          <a:r>
            <a:rPr kumimoji="1" lang="ja-JP" altLang="ja-JP" sz="1100">
              <a:solidFill>
                <a:schemeClr val="dk1"/>
              </a:solidFill>
              <a:effectLst/>
              <a:latin typeface="+mn-lt"/>
              <a:ea typeface="+mn-ea"/>
              <a:cs typeface="+mn-cs"/>
            </a:rPr>
            <a:t>地方交付税措置のない市債</a:t>
          </a:r>
          <a:r>
            <a:rPr kumimoji="1" lang="ja-JP" altLang="en-US" sz="1100">
              <a:solidFill>
                <a:schemeClr val="dk1"/>
              </a:solidFill>
              <a:effectLst/>
              <a:latin typeface="+mn-lt"/>
              <a:ea typeface="+mn-ea"/>
              <a:cs typeface="+mn-cs"/>
            </a:rPr>
            <a:t>の発行見送りや繰上償還の実施等により公債費の抑制に努めるとともに、市債以外の特定財源の確保や適正な事業内容の検討等、あらゆる面から合理的かつ経済的な事業実施に取り組みます。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充当可能財源等が将来負担額を上回っており、将来負担比率は引き続き算定されませんでした。現時点では健全な状況です。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将来負担額は、</a:t>
          </a:r>
          <a:r>
            <a:rPr kumimoji="1" lang="ja-JP" altLang="ja-JP" sz="1100">
              <a:solidFill>
                <a:schemeClr val="dk1"/>
              </a:solidFill>
              <a:effectLst/>
              <a:latin typeface="+mn-lt"/>
              <a:ea typeface="+mn-ea"/>
              <a:cs typeface="+mn-cs"/>
            </a:rPr>
            <a:t>市債残高</a:t>
          </a:r>
          <a:r>
            <a:rPr kumimoji="1" lang="ja-JP" altLang="en-US" sz="1100">
              <a:solidFill>
                <a:schemeClr val="dk1"/>
              </a:solidFill>
              <a:effectLst/>
              <a:latin typeface="+mn-lt"/>
              <a:ea typeface="+mn-ea"/>
              <a:cs typeface="+mn-cs"/>
            </a:rPr>
            <a:t>が大型施設整備事業の実施により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公営企業債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繰入見込額</a:t>
          </a:r>
          <a:r>
            <a:rPr kumimoji="1" lang="ja-JP" altLang="en-US" sz="1100">
              <a:solidFill>
                <a:schemeClr val="dk1"/>
              </a:solidFill>
              <a:effectLst/>
              <a:latin typeface="+mn-lt"/>
              <a:ea typeface="+mn-ea"/>
              <a:cs typeface="+mn-cs"/>
            </a:rPr>
            <a:t>が病院事業会計等へ</a:t>
          </a:r>
          <a:r>
            <a:rPr kumimoji="1" lang="ja-JP" altLang="ja-JP" sz="1100">
              <a:solidFill>
                <a:schemeClr val="dk1"/>
              </a:solidFill>
              <a:effectLst/>
              <a:latin typeface="+mn-lt"/>
              <a:ea typeface="+mn-ea"/>
              <a:cs typeface="+mn-cs"/>
            </a:rPr>
            <a:t>の繰入見込額の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により約</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減少したことなどにより、全体で</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の増加となりました。</a:t>
          </a:r>
          <a:r>
            <a:rPr kumimoji="1" lang="ja-JP" altLang="ja-JP" sz="1100">
              <a:solidFill>
                <a:schemeClr val="dk1"/>
              </a:solidFill>
              <a:effectLst/>
              <a:latin typeface="+mn-lt"/>
              <a:ea typeface="+mn-ea"/>
              <a:cs typeface="+mn-cs"/>
            </a:rPr>
            <a:t>充当可能財源等は、基準財政需要額算入見込額が償還の進行により約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ふるさと応援基金の増等により約</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億円増加したことなどにより、</a:t>
          </a:r>
          <a:r>
            <a:rPr kumimoji="1" lang="ja-JP" altLang="ja-JP" sz="1100">
              <a:solidFill>
                <a:schemeClr val="dk1"/>
              </a:solidFill>
              <a:effectLst/>
              <a:latin typeface="+mn-lt"/>
              <a:ea typeface="+mn-ea"/>
              <a:cs typeface="+mn-cs"/>
            </a:rPr>
            <a:t>全体で約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億円の増加</a:t>
          </a:r>
          <a:r>
            <a:rPr kumimoji="1" lang="ja-JP" altLang="en-US" sz="1100">
              <a:solidFill>
                <a:schemeClr val="dk1"/>
              </a:solidFill>
              <a:effectLst/>
              <a:latin typeface="+mn-lt"/>
              <a:ea typeface="+mn-ea"/>
              <a:cs typeface="+mn-cs"/>
            </a:rPr>
            <a:t>となりました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大型施設整備</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に伴う多額の市債発行と基金活用により、将来</a:t>
          </a:r>
          <a:r>
            <a:rPr kumimoji="1" lang="ja-JP" altLang="ja-JP" sz="1100">
              <a:solidFill>
                <a:schemeClr val="dk1"/>
              </a:solidFill>
              <a:effectLst/>
              <a:latin typeface="+mn-lt"/>
              <a:ea typeface="+mn-ea"/>
              <a:cs typeface="+mn-cs"/>
            </a:rPr>
            <a:t>負担額の</a:t>
          </a:r>
          <a:r>
            <a:rPr kumimoji="1" lang="ja-JP" altLang="en-US" sz="1100">
              <a:solidFill>
                <a:schemeClr val="dk1"/>
              </a:solidFill>
              <a:effectLst/>
              <a:latin typeface="+mn-lt"/>
              <a:ea typeface="+mn-ea"/>
              <a:cs typeface="+mn-cs"/>
            </a:rPr>
            <a:t>増加と</a:t>
          </a:r>
          <a:r>
            <a:rPr kumimoji="1" lang="ja-JP" altLang="ja-JP" sz="1100">
              <a:solidFill>
                <a:schemeClr val="dk1"/>
              </a:solidFill>
              <a:effectLst/>
              <a:latin typeface="+mn-lt"/>
              <a:ea typeface="+mn-ea"/>
              <a:cs typeface="+mn-cs"/>
            </a:rPr>
            <a:t>充当可能基金残高の減少が</a:t>
          </a:r>
          <a:r>
            <a:rPr kumimoji="1" lang="ja-JP" altLang="en-US" sz="1100">
              <a:solidFill>
                <a:schemeClr val="dk1"/>
              </a:solidFill>
              <a:effectLst/>
              <a:latin typeface="+mn-lt"/>
              <a:ea typeface="+mn-ea"/>
              <a:cs typeface="+mn-cs"/>
            </a:rPr>
            <a:t>見込まれる中、</a:t>
          </a:r>
          <a:r>
            <a:rPr kumimoji="1" lang="ja-JP" altLang="ja-JP" sz="1100">
              <a:solidFill>
                <a:schemeClr val="dk1"/>
              </a:solidFill>
              <a:effectLst/>
              <a:latin typeface="+mn-lt"/>
              <a:ea typeface="+mn-ea"/>
              <a:cs typeface="+mn-cs"/>
            </a:rPr>
            <a:t>市の財源構成や少子高齢社会の更なる進行</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財源の大幅な増加は期待し難い状況です。</a:t>
          </a:r>
          <a:r>
            <a:rPr kumimoji="1" lang="ja-JP" altLang="en-US" sz="1100">
              <a:solidFill>
                <a:schemeClr val="dk1"/>
              </a:solidFill>
              <a:effectLst/>
              <a:latin typeface="+mn-lt"/>
              <a:ea typeface="+mn-ea"/>
              <a:cs typeface="+mn-cs"/>
            </a:rPr>
            <a:t>「中期財政計画」において</a:t>
          </a:r>
          <a:r>
            <a:rPr kumimoji="1" lang="ja-JP" altLang="ja-JP" sz="1100">
              <a:solidFill>
                <a:schemeClr val="dk1"/>
              </a:solidFill>
              <a:effectLst/>
              <a:latin typeface="+mn-lt"/>
              <a:ea typeface="+mn-ea"/>
              <a:cs typeface="+mn-cs"/>
            </a:rPr>
            <a:t>市債現在高比率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積立金現在高比率</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目標水準</a:t>
          </a:r>
          <a:r>
            <a:rPr kumimoji="1" lang="ja-JP" altLang="en-US" sz="1100">
              <a:solidFill>
                <a:schemeClr val="dk1"/>
              </a:solidFill>
              <a:effectLst/>
              <a:latin typeface="+mn-lt"/>
              <a:ea typeface="+mn-ea"/>
              <a:cs typeface="+mn-cs"/>
            </a:rPr>
            <a:t>を定め</a:t>
          </a:r>
          <a:r>
            <a:rPr kumimoji="1" lang="ja-JP" altLang="ja-JP" sz="1100">
              <a:solidFill>
                <a:schemeClr val="dk1"/>
              </a:solidFill>
              <a:effectLst/>
              <a:latin typeface="+mn-lt"/>
              <a:ea typeface="+mn-ea"/>
              <a:cs typeface="+mn-cs"/>
            </a:rPr>
            <a:t>、地方交付税措置のない市債の発行見送りや、繰上償還の実施等による市債現在高の縮減と、ふるさと納税などの新たな歳入の確保等による積立金現在高の確保に努めていきます。</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本市は、主要法人が少ないことから財政基盤が弱く、財政力は</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平均や</a:t>
          </a:r>
          <a:r>
            <a:rPr lang="ja-JP" altLang="ja-JP" sz="1100">
              <a:solidFill>
                <a:schemeClr val="dk1"/>
              </a:solidFill>
              <a:effectLst/>
              <a:latin typeface="+mn-lt"/>
              <a:ea typeface="+mn-ea"/>
              <a:cs typeface="+mn-cs"/>
            </a:rPr>
            <a:t>県内</a:t>
          </a:r>
          <a:r>
            <a:rPr lang="ja-JP" altLang="en-US" sz="1100">
              <a:solidFill>
                <a:schemeClr val="dk1"/>
              </a:solidFill>
              <a:effectLst/>
              <a:latin typeface="+mn-lt"/>
              <a:ea typeface="+mn-ea"/>
              <a:cs typeface="+mn-cs"/>
            </a:rPr>
            <a:t>他</a:t>
          </a:r>
          <a:r>
            <a:rPr lang="ja-JP" altLang="ja-JP" sz="1100">
              <a:solidFill>
                <a:schemeClr val="dk1"/>
              </a:solidFill>
              <a:effectLst/>
              <a:latin typeface="+mn-lt"/>
              <a:ea typeface="+mn-ea"/>
              <a:cs typeface="+mn-cs"/>
            </a:rPr>
            <a:t>市</a:t>
          </a:r>
          <a:r>
            <a:rPr lang="ja-JP" altLang="en-US" sz="1100">
              <a:solidFill>
                <a:schemeClr val="dk1"/>
              </a:solidFill>
              <a:effectLst/>
              <a:latin typeface="+mn-lt"/>
              <a:ea typeface="+mn-ea"/>
              <a:cs typeface="+mn-cs"/>
            </a:rPr>
            <a:t>に比べてやや</a:t>
          </a:r>
          <a:r>
            <a:rPr lang="ja-JP" altLang="ja-JP" sz="1100">
              <a:solidFill>
                <a:schemeClr val="dk1"/>
              </a:solidFill>
              <a:effectLst/>
              <a:latin typeface="+mn-lt"/>
              <a:ea typeface="+mn-ea"/>
              <a:cs typeface="+mn-cs"/>
            </a:rPr>
            <a:t>低位に位置して</a:t>
          </a:r>
          <a:r>
            <a:rPr lang="ja-JP" altLang="en-US" sz="1100">
              <a:solidFill>
                <a:schemeClr val="dk1"/>
              </a:solidFill>
              <a:effectLst/>
              <a:latin typeface="+mn-lt"/>
              <a:ea typeface="+mn-ea"/>
              <a:cs typeface="+mn-cs"/>
            </a:rPr>
            <a:t>います。</a:t>
          </a:r>
          <a:r>
            <a:rPr lang="ja-JP" altLang="ja-JP" sz="1100">
              <a:solidFill>
                <a:schemeClr val="dk1"/>
              </a:solidFill>
              <a:effectLst/>
              <a:latin typeface="+mn-lt"/>
              <a:ea typeface="+mn-ea"/>
              <a:cs typeface="+mn-cs"/>
            </a:rPr>
            <a:t>単年度の財政力指数は</a:t>
          </a:r>
          <a:r>
            <a:rPr lang="en-US" altLang="ja-JP" sz="1100">
              <a:solidFill>
                <a:schemeClr val="dk1"/>
              </a:solidFill>
              <a:effectLst/>
              <a:latin typeface="+mn-lt"/>
              <a:ea typeface="+mn-ea"/>
              <a:cs typeface="+mn-cs"/>
            </a:rPr>
            <a:t>0.685</a:t>
          </a:r>
          <a:r>
            <a:rPr lang="ja-JP" altLang="en-US" sz="1100">
              <a:solidFill>
                <a:schemeClr val="dk1"/>
              </a:solidFill>
              <a:effectLst/>
              <a:latin typeface="+mn-lt"/>
              <a:ea typeface="+mn-ea"/>
              <a:cs typeface="+mn-cs"/>
            </a:rPr>
            <a:t>となり、平成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0.005</a:t>
          </a:r>
          <a:r>
            <a:rPr lang="ja-JP" altLang="en-US" sz="1100">
              <a:solidFill>
                <a:schemeClr val="dk1"/>
              </a:solidFill>
              <a:effectLst/>
              <a:latin typeface="+mn-lt"/>
              <a:ea typeface="+mn-ea"/>
              <a:cs typeface="+mn-cs"/>
            </a:rPr>
            <a:t>増加しました。</a:t>
          </a:r>
          <a:r>
            <a:rPr lang="ja-JP" altLang="ja-JP" sz="1100">
              <a:solidFill>
                <a:schemeClr val="dk1"/>
              </a:solidFill>
              <a:effectLst/>
              <a:latin typeface="+mn-lt"/>
              <a:ea typeface="+mn-ea"/>
              <a:cs typeface="+mn-cs"/>
            </a:rPr>
            <a:t>これは、</a:t>
          </a:r>
          <a:r>
            <a:rPr lang="ja-JP" altLang="en-US" sz="1100">
              <a:solidFill>
                <a:schemeClr val="dk1"/>
              </a:solidFill>
              <a:effectLst/>
              <a:latin typeface="+mn-lt"/>
              <a:ea typeface="+mn-ea"/>
              <a:cs typeface="+mn-cs"/>
            </a:rPr>
            <a:t>人口減少等特別対策事業費や</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に対する基準財政需要額の算入額増加という指数の悪化要因があったものの、地方消費税交付金の増加</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で基準財政収入額</a:t>
          </a:r>
          <a:r>
            <a:rPr lang="ja-JP" altLang="en-US" sz="1100">
              <a:solidFill>
                <a:schemeClr val="dk1"/>
              </a:solidFill>
              <a:effectLst/>
              <a:latin typeface="+mn-lt"/>
              <a:ea typeface="+mn-ea"/>
              <a:cs typeface="+mn-cs"/>
            </a:rPr>
            <a:t>が需要額以上に</a:t>
          </a:r>
          <a:r>
            <a:rPr lang="ja-JP" altLang="ja-JP" sz="1100">
              <a:solidFill>
                <a:schemeClr val="dk1"/>
              </a:solidFill>
              <a:effectLst/>
              <a:latin typeface="+mn-lt"/>
              <a:ea typeface="+mn-ea"/>
              <a:cs typeface="+mn-cs"/>
            </a:rPr>
            <a:t>増加したためです。直近</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カ年の財政力指数で</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0.006</a:t>
          </a:r>
          <a:r>
            <a:rPr lang="ja-JP" altLang="ja-JP" sz="1100">
              <a:solidFill>
                <a:schemeClr val="dk1"/>
              </a:solidFill>
              <a:effectLst/>
              <a:latin typeface="+mn-lt"/>
              <a:ea typeface="+mn-ea"/>
              <a:cs typeface="+mn-cs"/>
            </a:rPr>
            <a:t>の微増となっています。</a:t>
          </a:r>
          <a:endParaRPr lang="ja-JP" altLang="ja-JP" sz="1400">
            <a:effectLst/>
          </a:endParaRP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、財政力指数の上昇を図るため、税等収納率の向上による税収の確保など歳入増加に努めます。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1" name="直線コネクタ 70"/>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45508</xdr:rowOff>
    </xdr:to>
    <xdr:cxnSp macro="">
      <xdr:nvCxnSpPr>
        <xdr:cNvPr id="74" name="直線コネクタ 73"/>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45508</xdr:rowOff>
    </xdr:to>
    <xdr:cxnSp macro="">
      <xdr:nvCxnSpPr>
        <xdr:cNvPr id="77" name="直線コネクタ 76"/>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比率の悪化が続いており、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年度には類似団体平均を上回り、</a:t>
          </a:r>
          <a:r>
            <a:rPr lang="ja-JP" altLang="ja-JP" sz="1100">
              <a:solidFill>
                <a:schemeClr val="dk1"/>
              </a:solidFill>
              <a:effectLst/>
              <a:latin typeface="+mn-lt"/>
              <a:ea typeface="+mn-ea"/>
              <a:cs typeface="+mn-cs"/>
            </a:rPr>
            <a:t>財政の硬直化が進んでいます。</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ポイント悪化しましたが、比率算定の分子となる経常経費充当一般財源が増加したためです。</a:t>
          </a:r>
          <a:r>
            <a:rPr lang="ja-JP" altLang="en-US" sz="1100">
              <a:solidFill>
                <a:schemeClr val="dk1"/>
              </a:solidFill>
              <a:effectLst/>
              <a:latin typeface="+mn-lt"/>
              <a:ea typeface="+mn-ea"/>
              <a:cs typeface="+mn-cs"/>
            </a:rPr>
            <a:t>主な増加</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扶助</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子ども・子育て支援新制度の開始に伴う保育サービス事業費の増等）や人件費（定年退職者の増等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出資金（病院事業会計）、</a:t>
          </a:r>
          <a:r>
            <a:rPr lang="ja-JP" altLang="ja-JP" sz="1100">
              <a:solidFill>
                <a:schemeClr val="dk1"/>
              </a:solidFill>
              <a:effectLst/>
              <a:latin typeface="+mn-lt"/>
              <a:ea typeface="+mn-ea"/>
              <a:cs typeface="+mn-cs"/>
            </a:rPr>
            <a:t>繰出金（下水道・</a:t>
          </a:r>
          <a:r>
            <a:rPr lang="ja-JP" altLang="en-US" sz="1100">
              <a:solidFill>
                <a:schemeClr val="dk1"/>
              </a:solidFill>
              <a:effectLst/>
              <a:latin typeface="+mn-lt"/>
              <a:ea typeface="+mn-ea"/>
              <a:cs typeface="+mn-cs"/>
            </a:rPr>
            <a:t>国民健康</a:t>
          </a:r>
          <a:r>
            <a:rPr lang="ja-JP" altLang="ja-JP" sz="1100">
              <a:solidFill>
                <a:schemeClr val="dk1"/>
              </a:solidFill>
              <a:effectLst/>
              <a:latin typeface="+mn-lt"/>
              <a:ea typeface="+mn-ea"/>
              <a:cs typeface="+mn-cs"/>
            </a:rPr>
            <a:t>保険事業会計）です。</a:t>
          </a:r>
          <a:endParaRPr lang="ja-JP" altLang="ja-JP" sz="1400">
            <a:effectLst/>
          </a:endParaRPr>
        </a:p>
        <a:p>
          <a:r>
            <a:rPr lang="ja-JP" altLang="ja-JP" sz="1100">
              <a:solidFill>
                <a:schemeClr val="dk1"/>
              </a:solidFill>
              <a:effectLst/>
              <a:latin typeface="+mn-lt"/>
              <a:ea typeface="+mn-ea"/>
              <a:cs typeface="+mn-cs"/>
            </a:rPr>
            <a:t>　扶助費や医療費会計に対する繰出金は今後も増加が</a:t>
          </a:r>
          <a:r>
            <a:rPr lang="ja-JP" altLang="en-US" sz="1100">
              <a:solidFill>
                <a:schemeClr val="dk1"/>
              </a:solidFill>
              <a:effectLst/>
              <a:latin typeface="+mn-lt"/>
              <a:ea typeface="+mn-ea"/>
              <a:cs typeface="+mn-cs"/>
            </a:rPr>
            <a:t>見込まれます</a:t>
          </a:r>
          <a:r>
            <a:rPr lang="ja-JP" altLang="ja-JP" sz="1100">
              <a:solidFill>
                <a:schemeClr val="dk1"/>
              </a:solidFill>
              <a:effectLst/>
              <a:latin typeface="+mn-lt"/>
              <a:ea typeface="+mn-ea"/>
              <a:cs typeface="+mn-cs"/>
            </a:rPr>
            <a:t>。また、大型施設整備</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が集中する</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、今後の公債費の増嵩を抑えるため、</a:t>
          </a:r>
          <a:r>
            <a:rPr lang="ja-JP" altLang="en-US" sz="1100">
              <a:solidFill>
                <a:schemeClr val="dk1"/>
              </a:solidFill>
              <a:effectLst/>
              <a:latin typeface="+mn-lt"/>
              <a:ea typeface="+mn-ea"/>
              <a:cs typeface="+mn-cs"/>
            </a:rPr>
            <a:t>市債の活用方法や借入・返済方法の見直しを進めます。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20066</xdr:rowOff>
    </xdr:to>
    <xdr:cxnSp macro="">
      <xdr:nvCxnSpPr>
        <xdr:cNvPr id="129" name="直線コネクタ 128"/>
        <xdr:cNvCxnSpPr/>
      </xdr:nvCxnSpPr>
      <xdr:spPr>
        <a:xfrm>
          <a:off x="4114800" y="1095908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22606</xdr:rowOff>
    </xdr:from>
    <xdr:to>
      <xdr:col>6</xdr:col>
      <xdr:colOff>0</xdr:colOff>
      <xdr:row>63</xdr:row>
      <xdr:rowOff>157734</xdr:rowOff>
    </xdr:to>
    <xdr:cxnSp macro="">
      <xdr:nvCxnSpPr>
        <xdr:cNvPr id="132" name="直線コネクタ 131"/>
        <xdr:cNvCxnSpPr/>
      </xdr:nvCxnSpPr>
      <xdr:spPr>
        <a:xfrm>
          <a:off x="3225800" y="1082395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63</xdr:row>
      <xdr:rowOff>22606</xdr:rowOff>
    </xdr:to>
    <xdr:cxnSp macro="">
      <xdr:nvCxnSpPr>
        <xdr:cNvPr id="135" name="直線コネクタ 134"/>
        <xdr:cNvCxnSpPr/>
      </xdr:nvCxnSpPr>
      <xdr:spPr>
        <a:xfrm>
          <a:off x="2336800" y="107129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83058</xdr:rowOff>
    </xdr:to>
    <xdr:cxnSp macro="">
      <xdr:nvCxnSpPr>
        <xdr:cNvPr id="138" name="直線コネクタ 137"/>
        <xdr:cNvCxnSpPr/>
      </xdr:nvCxnSpPr>
      <xdr:spPr>
        <a:xfrm>
          <a:off x="1447800" y="1057783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8" name="円/楕円 147"/>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49"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0" name="円/楕円 149"/>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51" name="テキスト ボックス 150"/>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2" name="円/楕円 151"/>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53" name="テキスト ボックス 152"/>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4" name="円/楕円 153"/>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5" name="テキスト ボックス 154"/>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6" name="円/楕円 155"/>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7" name="テキスト ボックス 156"/>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新市合併後の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年間における第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次</a:t>
          </a:r>
          <a:r>
            <a:rPr kumimoji="1" lang="ja-JP" altLang="ja-JP" sz="1100">
              <a:solidFill>
                <a:schemeClr val="dk1"/>
              </a:solidFill>
              <a:effectLst/>
              <a:latin typeface="+mn-lt"/>
              <a:ea typeface="+mn-ea"/>
              <a:cs typeface="+mn-cs"/>
            </a:rPr>
            <a:t>行政改革により、行政組織のスリム化・合理化へ取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組んだ成果もあり、類似団体の中では平均より良好な数値を示していますが、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％の増となっています。人口１人当たり人件費については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％の増に、同物件費については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％の増になっています。</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人件費は、平成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次定員適正化計画」に基づき、定員管理の適正化を図る（第</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次行財政改革）とともに、物件費は、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年度に策定予定の「公共施設等総合管理計画」に基づき、施設</a:t>
          </a:r>
          <a:r>
            <a:rPr kumimoji="1" lang="ja-JP" altLang="en-US" sz="1100">
              <a:solidFill>
                <a:schemeClr val="dk1"/>
              </a:solidFill>
              <a:effectLst/>
              <a:latin typeface="+mn-lt"/>
              <a:ea typeface="+mn-ea"/>
              <a:cs typeface="+mn-cs"/>
            </a:rPr>
            <a:t>維持にかかる費用</a:t>
          </a:r>
          <a:r>
            <a:rPr kumimoji="1" lang="ja-JP" altLang="ja-JP" sz="1100">
              <a:solidFill>
                <a:schemeClr val="dk1"/>
              </a:solidFill>
              <a:effectLst/>
              <a:latin typeface="+mn-lt"/>
              <a:ea typeface="+mn-ea"/>
              <a:cs typeface="+mn-cs"/>
            </a:rPr>
            <a:t>の削減</a:t>
          </a:r>
          <a:r>
            <a:rPr kumimoji="1" lang="ja-JP" altLang="en-US" sz="1100">
              <a:solidFill>
                <a:schemeClr val="dk1"/>
              </a:solidFill>
              <a:effectLst/>
              <a:latin typeface="+mn-lt"/>
              <a:ea typeface="+mn-ea"/>
              <a:cs typeface="+mn-cs"/>
            </a:rPr>
            <a:t>や平準化</a:t>
          </a:r>
          <a:r>
            <a:rPr kumimoji="1" lang="ja-JP" altLang="ja-JP" sz="1100">
              <a:solidFill>
                <a:schemeClr val="dk1"/>
              </a:solidFill>
              <a:effectLst/>
              <a:latin typeface="+mn-lt"/>
              <a:ea typeface="+mn-ea"/>
              <a:cs typeface="+mn-cs"/>
            </a:rPr>
            <a:t>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134114</xdr:rowOff>
    </xdr:from>
    <xdr:to>
      <xdr:col>7</xdr:col>
      <xdr:colOff>152400</xdr:colOff>
      <xdr:row>83</xdr:row>
      <xdr:rowOff>11872</xdr:rowOff>
    </xdr:to>
    <xdr:cxnSp macro="">
      <xdr:nvCxnSpPr>
        <xdr:cNvPr id="194" name="直線コネクタ 193"/>
        <xdr:cNvCxnSpPr/>
      </xdr:nvCxnSpPr>
      <xdr:spPr>
        <a:xfrm>
          <a:off x="4114800" y="14193014"/>
          <a:ext cx="838200" cy="4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51676</xdr:rowOff>
    </xdr:from>
    <xdr:to>
      <xdr:col>6</xdr:col>
      <xdr:colOff>0</xdr:colOff>
      <xdr:row>82</xdr:row>
      <xdr:rowOff>134114</xdr:rowOff>
    </xdr:to>
    <xdr:cxnSp macro="">
      <xdr:nvCxnSpPr>
        <xdr:cNvPr id="197" name="直線コネクタ 196"/>
        <xdr:cNvCxnSpPr/>
      </xdr:nvCxnSpPr>
      <xdr:spPr>
        <a:xfrm>
          <a:off x="3225800" y="14110576"/>
          <a:ext cx="889000" cy="8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152598</xdr:rowOff>
    </xdr:from>
    <xdr:to>
      <xdr:col>4</xdr:col>
      <xdr:colOff>482600</xdr:colOff>
      <xdr:row>82</xdr:row>
      <xdr:rowOff>51676</xdr:rowOff>
    </xdr:to>
    <xdr:cxnSp macro="">
      <xdr:nvCxnSpPr>
        <xdr:cNvPr id="200" name="直線コネクタ 199"/>
        <xdr:cNvCxnSpPr/>
      </xdr:nvCxnSpPr>
      <xdr:spPr>
        <a:xfrm>
          <a:off x="2336800" y="14040048"/>
          <a:ext cx="889000" cy="7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152598</xdr:rowOff>
    </xdr:from>
    <xdr:to>
      <xdr:col>3</xdr:col>
      <xdr:colOff>279400</xdr:colOff>
      <xdr:row>82</xdr:row>
      <xdr:rowOff>10776</xdr:rowOff>
    </xdr:to>
    <xdr:cxnSp macro="">
      <xdr:nvCxnSpPr>
        <xdr:cNvPr id="203" name="直線コネクタ 202"/>
        <xdr:cNvCxnSpPr/>
      </xdr:nvCxnSpPr>
      <xdr:spPr>
        <a:xfrm flipV="1">
          <a:off x="1447800" y="14040048"/>
          <a:ext cx="889000" cy="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132522</xdr:rowOff>
    </xdr:from>
    <xdr:to>
      <xdr:col>7</xdr:col>
      <xdr:colOff>203200</xdr:colOff>
      <xdr:row>83</xdr:row>
      <xdr:rowOff>62672</xdr:rowOff>
    </xdr:to>
    <xdr:sp macro="" textlink="">
      <xdr:nvSpPr>
        <xdr:cNvPr id="213" name="円/楕円 212"/>
        <xdr:cNvSpPr/>
      </xdr:nvSpPr>
      <xdr:spPr>
        <a:xfrm>
          <a:off x="4902200" y="141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149049</xdr:rowOff>
    </xdr:from>
    <xdr:ext cx="762000" cy="259045"/>
    <xdr:sp macro="" textlink="">
      <xdr:nvSpPr>
        <xdr:cNvPr id="214" name="人件費・物件費等の状況該当値テキスト"/>
        <xdr:cNvSpPr txBox="1"/>
      </xdr:nvSpPr>
      <xdr:spPr>
        <a:xfrm>
          <a:off x="5041900" y="1403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108,952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83314</xdr:rowOff>
    </xdr:from>
    <xdr:to>
      <xdr:col>6</xdr:col>
      <xdr:colOff>50800</xdr:colOff>
      <xdr:row>83</xdr:row>
      <xdr:rowOff>13464</xdr:rowOff>
    </xdr:to>
    <xdr:sp macro="" textlink="">
      <xdr:nvSpPr>
        <xdr:cNvPr id="215" name="円/楕円 214"/>
        <xdr:cNvSpPr/>
      </xdr:nvSpPr>
      <xdr:spPr>
        <a:xfrm>
          <a:off x="4064000" y="141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23641</xdr:rowOff>
    </xdr:from>
    <xdr:ext cx="736600" cy="259045"/>
    <xdr:sp macro="" textlink="">
      <xdr:nvSpPr>
        <xdr:cNvPr id="216" name="テキスト ボックス 215"/>
        <xdr:cNvSpPr txBox="1"/>
      </xdr:nvSpPr>
      <xdr:spPr>
        <a:xfrm>
          <a:off x="3733800" y="139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876</xdr:rowOff>
    </xdr:from>
    <xdr:to>
      <xdr:col>4</xdr:col>
      <xdr:colOff>533400</xdr:colOff>
      <xdr:row>82</xdr:row>
      <xdr:rowOff>102476</xdr:rowOff>
    </xdr:to>
    <xdr:sp macro="" textlink="">
      <xdr:nvSpPr>
        <xdr:cNvPr id="217" name="円/楕円 216"/>
        <xdr:cNvSpPr/>
      </xdr:nvSpPr>
      <xdr:spPr>
        <a:xfrm>
          <a:off x="3175000" y="140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112653</xdr:rowOff>
    </xdr:from>
    <xdr:ext cx="762000" cy="259045"/>
    <xdr:sp macro="" textlink="">
      <xdr:nvSpPr>
        <xdr:cNvPr id="218" name="テキスト ボックス 217"/>
        <xdr:cNvSpPr txBox="1"/>
      </xdr:nvSpPr>
      <xdr:spPr>
        <a:xfrm>
          <a:off x="2844800" y="138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101798</xdr:rowOff>
    </xdr:from>
    <xdr:to>
      <xdr:col>3</xdr:col>
      <xdr:colOff>330200</xdr:colOff>
      <xdr:row>82</xdr:row>
      <xdr:rowOff>31948</xdr:rowOff>
    </xdr:to>
    <xdr:sp macro="" textlink="">
      <xdr:nvSpPr>
        <xdr:cNvPr id="219" name="円/楕円 218"/>
        <xdr:cNvSpPr/>
      </xdr:nvSpPr>
      <xdr:spPr>
        <a:xfrm>
          <a:off x="2286000" y="139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42125</xdr:rowOff>
    </xdr:from>
    <xdr:ext cx="762000" cy="259045"/>
    <xdr:sp macro="" textlink="">
      <xdr:nvSpPr>
        <xdr:cNvPr id="220" name="テキスト ボックス 219"/>
        <xdr:cNvSpPr txBox="1"/>
      </xdr:nvSpPr>
      <xdr:spPr>
        <a:xfrm>
          <a:off x="1955800" y="1375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131426</xdr:rowOff>
    </xdr:from>
    <xdr:to>
      <xdr:col>2</xdr:col>
      <xdr:colOff>127000</xdr:colOff>
      <xdr:row>82</xdr:row>
      <xdr:rowOff>61576</xdr:rowOff>
    </xdr:to>
    <xdr:sp macro="" textlink="">
      <xdr:nvSpPr>
        <xdr:cNvPr id="221" name="円/楕円 220"/>
        <xdr:cNvSpPr/>
      </xdr:nvSpPr>
      <xdr:spPr>
        <a:xfrm>
          <a:off x="1397000" y="140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71753</xdr:rowOff>
    </xdr:from>
    <xdr:ext cx="762000" cy="259045"/>
    <xdr:sp macro="" textlink="">
      <xdr:nvSpPr>
        <xdr:cNvPr id="222" name="テキスト ボックス 221"/>
        <xdr:cNvSpPr txBox="1"/>
      </xdr:nvSpPr>
      <xdr:spPr>
        <a:xfrm>
          <a:off x="1066800" y="1378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職員の年齢等構成上における経験年数の階層変動により、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年度より指数が微増</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ました。</a:t>
          </a:r>
          <a:endParaRPr lang="ja-JP" altLang="ja-JP" sz="1400">
            <a:effectLst/>
          </a:endParaRPr>
        </a:p>
        <a:p>
          <a:r>
            <a:rPr lang="ja-JP" altLang="ja-JP" sz="1100">
              <a:solidFill>
                <a:schemeClr val="dk1"/>
              </a:solidFill>
              <a:effectLst/>
              <a:latin typeface="+mn-lt"/>
              <a:ea typeface="+mn-ea"/>
              <a:cs typeface="+mn-cs"/>
            </a:rPr>
            <a:t>　本市では、平成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人事評価結果</a:t>
          </a:r>
          <a:r>
            <a:rPr lang="ja-JP" altLang="en-US" sz="1100">
              <a:solidFill>
                <a:schemeClr val="dk1"/>
              </a:solidFill>
              <a:effectLst/>
              <a:latin typeface="+mn-lt"/>
              <a:ea typeface="+mn-ea"/>
              <a:cs typeface="+mn-cs"/>
            </a:rPr>
            <a:t>の昇給への反映や</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歳を超える職員の昇給停止</a:t>
          </a:r>
          <a:r>
            <a:rPr lang="ja-JP" altLang="en-US" sz="1100">
              <a:solidFill>
                <a:schemeClr val="dk1"/>
              </a:solidFill>
              <a:effectLst/>
              <a:latin typeface="+mn-lt"/>
              <a:ea typeface="+mn-ea"/>
              <a:cs typeface="+mn-cs"/>
            </a:rPr>
            <a:t>を実施</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います。また、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技能労務職の昇給抑制年齢を</a:t>
          </a:r>
          <a:r>
            <a:rPr lang="en-US" altLang="ja-JP" sz="1100">
              <a:solidFill>
                <a:schemeClr val="dk1"/>
              </a:solidFill>
              <a:effectLst/>
              <a:latin typeface="+mn-lt"/>
              <a:ea typeface="+mn-ea"/>
              <a:cs typeface="+mn-cs"/>
            </a:rPr>
            <a:t>57</a:t>
          </a:r>
          <a:r>
            <a:rPr lang="ja-JP" altLang="ja-JP" sz="1100">
              <a:solidFill>
                <a:schemeClr val="dk1"/>
              </a:solidFill>
              <a:effectLst/>
              <a:latin typeface="+mn-lt"/>
              <a:ea typeface="+mn-ea"/>
              <a:cs typeface="+mn-cs"/>
            </a:rPr>
            <a:t>歳から</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歳に引き下げました。今後も制度の成熟化を図るとともに、給与制度への反映</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給与水準の適正化に取り組</a:t>
          </a:r>
          <a:r>
            <a:rPr lang="ja-JP" altLang="en-US" sz="1100">
              <a:solidFill>
                <a:schemeClr val="dk1"/>
              </a:solidFill>
              <a:effectLst/>
              <a:latin typeface="+mn-lt"/>
              <a:ea typeface="+mn-ea"/>
              <a:cs typeface="+mn-cs"/>
            </a:rPr>
            <a:t>み</a:t>
          </a:r>
          <a:r>
            <a:rPr lang="ja-JP" altLang="ja-JP" sz="1100">
              <a:solidFill>
                <a:schemeClr val="dk1"/>
              </a:solidFill>
              <a:effectLst/>
              <a:latin typeface="+mn-lt"/>
              <a:ea typeface="+mn-ea"/>
              <a:cs typeface="+mn-cs"/>
            </a:rPr>
            <a:t>ます。</a:t>
          </a:r>
          <a:endParaRPr lang="ja-JP" altLang="ja-JP" sz="1400">
            <a:effectLst/>
          </a:endParaRPr>
        </a:p>
        <a:p>
          <a:r>
            <a:rPr lang="ja-JP" altLang="ja-JP" sz="1100">
              <a:solidFill>
                <a:schemeClr val="dk1"/>
              </a:solidFill>
              <a:effectLst/>
              <a:latin typeface="+mn-lt"/>
              <a:ea typeface="+mn-ea"/>
              <a:cs typeface="+mn-cs"/>
            </a:rPr>
            <a:t>＜参考＞</a:t>
          </a:r>
          <a:endParaRPr lang="ja-JP" altLang="ja-JP" sz="1400">
            <a:effectLst/>
          </a:endParaRPr>
        </a:p>
        <a:p>
          <a:r>
            <a:rPr lang="ja-JP" altLang="ja-JP" sz="1100">
              <a:solidFill>
                <a:schemeClr val="dk1"/>
              </a:solidFill>
              <a:effectLst/>
              <a:latin typeface="+mn-lt"/>
              <a:ea typeface="+mn-ea"/>
              <a:cs typeface="+mn-cs"/>
            </a:rPr>
            <a:t>国家公務員の時限的な（</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年間）給与改定特例法による措置が無いとした場合の参考値</a:t>
          </a:r>
          <a:endParaRPr lang="ja-JP" altLang="ja-JP" sz="1400">
            <a:effectLst/>
          </a:endParaRPr>
        </a:p>
        <a:p>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H24.4.1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98.3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H25.4.1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99.3</a:t>
          </a:r>
          <a:r>
            <a:rPr lang="ja-JP" altLang="ja-JP" sz="1100">
              <a:solidFill>
                <a:schemeClr val="dk1"/>
              </a:solidFill>
              <a:effectLst/>
              <a:latin typeface="+mn-lt"/>
              <a:ea typeface="+mn-ea"/>
              <a:cs typeface="+mn-cs"/>
            </a:rPr>
            <a:t>　・・・両年度とも</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未満を維持。</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99786</xdr:rowOff>
    </xdr:to>
    <xdr:cxnSp macro="">
      <xdr:nvCxnSpPr>
        <xdr:cNvPr id="258" name="直線コネクタ 257"/>
        <xdr:cNvCxnSpPr/>
      </xdr:nvCxnSpPr>
      <xdr:spPr>
        <a:xfrm>
          <a:off x="16179800" y="144326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30843</xdr:rowOff>
    </xdr:to>
    <xdr:cxnSp macro="">
      <xdr:nvCxnSpPr>
        <xdr:cNvPr id="261" name="直線コネクタ 260"/>
        <xdr:cNvCxnSpPr/>
      </xdr:nvCxnSpPr>
      <xdr:spPr>
        <a:xfrm>
          <a:off x="15290800" y="144096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150284</xdr:rowOff>
    </xdr:to>
    <xdr:cxnSp macro="">
      <xdr:nvCxnSpPr>
        <xdr:cNvPr id="264" name="直線コネクタ 263"/>
        <xdr:cNvCxnSpPr/>
      </xdr:nvCxnSpPr>
      <xdr:spPr>
        <a:xfrm flipV="1">
          <a:off x="14401800" y="144096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150284</xdr:rowOff>
    </xdr:to>
    <xdr:cxnSp macro="">
      <xdr:nvCxnSpPr>
        <xdr:cNvPr id="267" name="直線コネクタ 266"/>
        <xdr:cNvCxnSpPr/>
      </xdr:nvCxnSpPr>
      <xdr:spPr>
        <a:xfrm>
          <a:off x="13512800" y="152829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3" name="円/楕円 282"/>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4" name="テキスト ボックス 283"/>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6" name="テキスト ボックス 285"/>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適正化計画（第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lang="ja-JP" altLang="ja-JP" sz="1100">
              <a:solidFill>
                <a:schemeClr val="dk1"/>
              </a:solidFill>
              <a:effectLst/>
              <a:latin typeface="+mn-lt"/>
              <a:ea typeface="+mn-ea"/>
              <a:cs typeface="+mn-cs"/>
            </a:rPr>
            <a:t>に基づき、退職者の補充に係る新規採用職員の抑制を図ってきたことにより、類似団体の中では平均より良好な状況にありますが、</a:t>
          </a:r>
          <a:r>
            <a:rPr lang="ja-JP" altLang="en-US" sz="1100">
              <a:solidFill>
                <a:schemeClr val="dk1"/>
              </a:solidFill>
              <a:effectLst/>
              <a:latin typeface="+mn-lt"/>
              <a:ea typeface="+mn-ea"/>
              <a:cs typeface="+mn-cs"/>
            </a:rPr>
            <a:t>大型施設整備事業の実施に伴う業務量の増大へ対応するため</a:t>
          </a:r>
          <a:r>
            <a:rPr lang="ja-JP" altLang="ja-JP" sz="1100">
              <a:solidFill>
                <a:schemeClr val="dk1"/>
              </a:solidFill>
              <a:effectLst/>
              <a:latin typeface="+mn-lt"/>
              <a:ea typeface="+mn-ea"/>
              <a:cs typeface="+mn-cs"/>
            </a:rPr>
            <a:t>の増員</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影響等により、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0.11</a:t>
          </a:r>
          <a:r>
            <a:rPr lang="ja-JP" altLang="ja-JP" sz="1100">
              <a:solidFill>
                <a:schemeClr val="dk1"/>
              </a:solidFill>
              <a:effectLst/>
              <a:latin typeface="+mn-lt"/>
              <a:ea typeface="+mn-ea"/>
              <a:cs typeface="+mn-cs"/>
            </a:rPr>
            <a:t>人増加</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ました。</a:t>
          </a:r>
          <a:endParaRPr lang="ja-JP" altLang="ja-JP" sz="1400">
            <a:effectLst/>
          </a:endParaRPr>
        </a:p>
        <a:p>
          <a:r>
            <a:rPr lang="ja-JP" altLang="ja-JP" sz="1100">
              <a:solidFill>
                <a:schemeClr val="dk1"/>
              </a:solidFill>
              <a:effectLst/>
              <a:latin typeface="+mn-lt"/>
              <a:ea typeface="+mn-ea"/>
              <a:cs typeface="+mn-cs"/>
            </a:rPr>
            <a:t>　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次定員適正化計画</a:t>
          </a:r>
          <a:r>
            <a:rPr lang="ja-JP" altLang="en-US" sz="1100">
              <a:solidFill>
                <a:schemeClr val="dk1"/>
              </a:solidFill>
              <a:effectLst/>
              <a:latin typeface="+mn-lt"/>
              <a:ea typeface="+mn-ea"/>
              <a:cs typeface="+mn-cs"/>
            </a:rPr>
            <a:t>では、福祉・医療部門専門職の確保を中心に前計画を踏襲しつつ、再任用職員の活用を行いながら定員の進捗管理を実施し、持続的な行政運営と市民サービスの質及び量の維持と向上に努めます。</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38946</xdr:rowOff>
    </xdr:from>
    <xdr:to>
      <xdr:col>24</xdr:col>
      <xdr:colOff>558800</xdr:colOff>
      <xdr:row>61</xdr:row>
      <xdr:rowOff>61066</xdr:rowOff>
    </xdr:to>
    <xdr:cxnSp macro="">
      <xdr:nvCxnSpPr>
        <xdr:cNvPr id="321" name="直線コネクタ 320"/>
        <xdr:cNvCxnSpPr/>
      </xdr:nvCxnSpPr>
      <xdr:spPr>
        <a:xfrm>
          <a:off x="16179800" y="10497396"/>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30904</xdr:rowOff>
    </xdr:from>
    <xdr:to>
      <xdr:col>23</xdr:col>
      <xdr:colOff>406400</xdr:colOff>
      <xdr:row>61</xdr:row>
      <xdr:rowOff>38946</xdr:rowOff>
    </xdr:to>
    <xdr:cxnSp macro="">
      <xdr:nvCxnSpPr>
        <xdr:cNvPr id="324" name="直線コネクタ 323"/>
        <xdr:cNvCxnSpPr/>
      </xdr:nvCxnSpPr>
      <xdr:spPr>
        <a:xfrm>
          <a:off x="15290800" y="1048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30904</xdr:rowOff>
    </xdr:from>
    <xdr:to>
      <xdr:col>22</xdr:col>
      <xdr:colOff>203200</xdr:colOff>
      <xdr:row>61</xdr:row>
      <xdr:rowOff>59055</xdr:rowOff>
    </xdr:to>
    <xdr:cxnSp macro="">
      <xdr:nvCxnSpPr>
        <xdr:cNvPr id="327" name="直線コネクタ 326"/>
        <xdr:cNvCxnSpPr/>
      </xdr:nvCxnSpPr>
      <xdr:spPr>
        <a:xfrm flipV="1">
          <a:off x="14401800" y="104893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69109</xdr:rowOff>
    </xdr:to>
    <xdr:cxnSp macro="">
      <xdr:nvCxnSpPr>
        <xdr:cNvPr id="330" name="直線コネクタ 329"/>
        <xdr:cNvCxnSpPr/>
      </xdr:nvCxnSpPr>
      <xdr:spPr>
        <a:xfrm flipV="1">
          <a:off x="13512800" y="1051750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10266</xdr:rowOff>
    </xdr:from>
    <xdr:to>
      <xdr:col>24</xdr:col>
      <xdr:colOff>609600</xdr:colOff>
      <xdr:row>61</xdr:row>
      <xdr:rowOff>111866</xdr:rowOff>
    </xdr:to>
    <xdr:sp macro="" textlink="">
      <xdr:nvSpPr>
        <xdr:cNvPr id="340" name="円/楕円 339"/>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26793</xdr:rowOff>
    </xdr:from>
    <xdr:ext cx="762000" cy="259045"/>
    <xdr:sp macro="" textlink="">
      <xdr:nvSpPr>
        <xdr:cNvPr id="341" name="定員管理の状況該当値テキスト"/>
        <xdr:cNvSpPr txBox="1"/>
      </xdr:nvSpPr>
      <xdr:spPr>
        <a:xfrm>
          <a:off x="17106900" y="103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159596</xdr:rowOff>
    </xdr:from>
    <xdr:to>
      <xdr:col>23</xdr:col>
      <xdr:colOff>457200</xdr:colOff>
      <xdr:row>61</xdr:row>
      <xdr:rowOff>89746</xdr:rowOff>
    </xdr:to>
    <xdr:sp macro="" textlink="">
      <xdr:nvSpPr>
        <xdr:cNvPr id="342" name="円/楕円 341"/>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99923</xdr:rowOff>
    </xdr:from>
    <xdr:ext cx="736600" cy="259045"/>
    <xdr:sp macro="" textlink="">
      <xdr:nvSpPr>
        <xdr:cNvPr id="343" name="テキスト ボックス 342"/>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151554</xdr:rowOff>
    </xdr:from>
    <xdr:to>
      <xdr:col>22</xdr:col>
      <xdr:colOff>254000</xdr:colOff>
      <xdr:row>61</xdr:row>
      <xdr:rowOff>81704</xdr:rowOff>
    </xdr:to>
    <xdr:sp macro="" textlink="">
      <xdr:nvSpPr>
        <xdr:cNvPr id="344" name="円/楕円 343"/>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91881</xdr:rowOff>
    </xdr:from>
    <xdr:ext cx="762000" cy="259045"/>
    <xdr:sp macro="" textlink="">
      <xdr:nvSpPr>
        <xdr:cNvPr id="345" name="テキスト ボックス 344"/>
        <xdr:cNvSpPr txBox="1"/>
      </xdr:nvSpPr>
      <xdr:spPr>
        <a:xfrm>
          <a:off x="14909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6" name="円/楕円 345"/>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120032</xdr:rowOff>
    </xdr:from>
    <xdr:ext cx="762000" cy="259045"/>
    <xdr:sp macro="" textlink="">
      <xdr:nvSpPr>
        <xdr:cNvPr id="347" name="テキスト ボックス 346"/>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18309</xdr:rowOff>
    </xdr:from>
    <xdr:to>
      <xdr:col>19</xdr:col>
      <xdr:colOff>533400</xdr:colOff>
      <xdr:row>61</xdr:row>
      <xdr:rowOff>119909</xdr:rowOff>
    </xdr:to>
    <xdr:sp macro="" textlink="">
      <xdr:nvSpPr>
        <xdr:cNvPr id="348" name="円/楕円 347"/>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130086</xdr:rowOff>
    </xdr:from>
    <xdr:ext cx="762000" cy="259045"/>
    <xdr:sp macro="" textlink="">
      <xdr:nvSpPr>
        <xdr:cNvPr id="349" name="テキスト ボックス 348"/>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類似団体と比較しても良好な数値となっています。</a:t>
          </a:r>
          <a:endParaRPr lang="ja-JP" altLang="ja-JP" sz="1400">
            <a:effectLst/>
          </a:endParaRPr>
        </a:p>
        <a:p>
          <a:r>
            <a:rPr kumimoji="1" lang="ja-JP" altLang="ja-JP" sz="1100">
              <a:solidFill>
                <a:schemeClr val="dk1"/>
              </a:solidFill>
              <a:effectLst/>
              <a:latin typeface="+mn-lt"/>
              <a:ea typeface="+mn-ea"/>
              <a:cs typeface="+mn-cs"/>
            </a:rPr>
            <a:t>　これまでの新規発行債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抑制や低</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利への借換効果</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傾向にあるため、</a:t>
          </a:r>
          <a:r>
            <a:rPr kumimoji="1" lang="ja-JP" altLang="ja-JP" sz="1100">
              <a:solidFill>
                <a:schemeClr val="dk1"/>
              </a:solidFill>
              <a:effectLst/>
              <a:latin typeface="+mn-lt"/>
              <a:ea typeface="+mn-ea"/>
              <a:cs typeface="+mn-cs"/>
            </a:rPr>
            <a:t>比率は良化しています</a:t>
          </a:r>
          <a:r>
            <a:rPr kumimoji="1" lang="ja-JP" altLang="en-US" sz="1100">
              <a:solidFill>
                <a:schemeClr val="dk1"/>
              </a:solidFill>
              <a:effectLst/>
              <a:latin typeface="+mn-lt"/>
              <a:ea typeface="+mn-ea"/>
              <a:cs typeface="+mn-cs"/>
            </a:rPr>
            <a:t>。しかし、大型施設整備事業の実施により平成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年度からは公債費は増加に転じる見込みであり、今後は比率の悪化が懸念されます。</a:t>
          </a:r>
        </a:p>
        <a:p>
          <a:r>
            <a:rPr kumimoji="1" lang="ja-JP" altLang="en-US" sz="1100">
              <a:solidFill>
                <a:schemeClr val="dk1"/>
              </a:solidFill>
              <a:effectLst/>
              <a:latin typeface="+mn-lt"/>
              <a:ea typeface="+mn-ea"/>
              <a:cs typeface="+mn-cs"/>
            </a:rPr>
            <a:t>  こうした中、「中期財政計画」において、全国都市の平成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年度決算平均値（</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以下を目標水準とし、地方交付税措置のない市債及び措置割合の低い市債の発行見送りや繰上償還の実施により公債費の抑制に努めるとともに、極力市債発行額が抑えられるよう市債以外の特定財源の確保や適正な事業内容の検討など、あらゆる面から合理的かつ経済的な事業実施に努め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150178</xdr:rowOff>
    </xdr:to>
    <xdr:cxnSp macro="">
      <xdr:nvCxnSpPr>
        <xdr:cNvPr id="379" name="直線コネクタ 378"/>
        <xdr:cNvCxnSpPr/>
      </xdr:nvCxnSpPr>
      <xdr:spPr>
        <a:xfrm flipV="1">
          <a:off x="16179800" y="662305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39</xdr:row>
      <xdr:rowOff>20955</xdr:rowOff>
    </xdr:to>
    <xdr:cxnSp macro="">
      <xdr:nvCxnSpPr>
        <xdr:cNvPr id="382" name="直線コネクタ 381"/>
        <xdr:cNvCxnSpPr/>
      </xdr:nvCxnSpPr>
      <xdr:spPr>
        <a:xfrm flipV="1">
          <a:off x="15290800" y="66652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20955</xdr:rowOff>
    </xdr:from>
    <xdr:to>
      <xdr:col>22</xdr:col>
      <xdr:colOff>203200</xdr:colOff>
      <xdr:row>39</xdr:row>
      <xdr:rowOff>105410</xdr:rowOff>
    </xdr:to>
    <xdr:cxnSp macro="">
      <xdr:nvCxnSpPr>
        <xdr:cNvPr id="385" name="直線コネクタ 384"/>
        <xdr:cNvCxnSpPr/>
      </xdr:nvCxnSpPr>
      <xdr:spPr>
        <a:xfrm flipV="1">
          <a:off x="14401800" y="67075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36513</xdr:rowOff>
    </xdr:to>
    <xdr:cxnSp macro="">
      <xdr:nvCxnSpPr>
        <xdr:cNvPr id="388" name="直線コネクタ 387"/>
        <xdr:cNvCxnSpPr/>
      </xdr:nvCxnSpPr>
      <xdr:spPr>
        <a:xfrm flipV="1">
          <a:off x="13512800" y="67919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8" name="円/楕円 397"/>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399"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400" name="円/楕円 399"/>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401" name="テキスト ボックス 400"/>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141605</xdr:rowOff>
    </xdr:from>
    <xdr:to>
      <xdr:col>22</xdr:col>
      <xdr:colOff>254000</xdr:colOff>
      <xdr:row>39</xdr:row>
      <xdr:rowOff>71755</xdr:rowOff>
    </xdr:to>
    <xdr:sp macro="" textlink="">
      <xdr:nvSpPr>
        <xdr:cNvPr id="402" name="円/楕円 401"/>
        <xdr:cNvSpPr/>
      </xdr:nvSpPr>
      <xdr:spPr>
        <a:xfrm>
          <a:off x="15240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81932</xdr:rowOff>
    </xdr:from>
    <xdr:ext cx="762000" cy="259045"/>
    <xdr:sp macro="" textlink="">
      <xdr:nvSpPr>
        <xdr:cNvPr id="403" name="テキスト ボックス 402"/>
        <xdr:cNvSpPr txBox="1"/>
      </xdr:nvSpPr>
      <xdr:spPr>
        <a:xfrm>
          <a:off x="14909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4" name="円/楕円 403"/>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5" name="テキスト ボックス 404"/>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406" name="円/楕円 405"/>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407" name="テキスト ボックス 406"/>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充当可能財源等が将来負担額を上回っていることから、将来負担が無いという算定結果となり、</a:t>
          </a:r>
          <a:r>
            <a:rPr kumimoji="1" lang="ja-JP" altLang="en-US" sz="1100">
              <a:solidFill>
                <a:schemeClr val="dk1"/>
              </a:solidFill>
              <a:effectLst/>
              <a:latin typeface="+mn-lt"/>
              <a:ea typeface="+mn-ea"/>
              <a:cs typeface="+mn-cs"/>
            </a:rPr>
            <a:t>現時点では</a:t>
          </a:r>
          <a:r>
            <a:rPr kumimoji="1" lang="ja-JP" altLang="ja-JP" sz="1100">
              <a:solidFill>
                <a:schemeClr val="dk1"/>
              </a:solidFill>
              <a:effectLst/>
              <a:latin typeface="+mn-lt"/>
              <a:ea typeface="+mn-ea"/>
              <a:cs typeface="+mn-cs"/>
            </a:rPr>
            <a:t>健全な状況となっています。</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大型施設整備事業の実施に伴う多額の市債発行と基金活用により、将来負担額の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と充当可能基金残高の減少</a:t>
          </a:r>
          <a:r>
            <a:rPr kumimoji="1" lang="ja-JP" altLang="en-US" sz="1100">
              <a:solidFill>
                <a:schemeClr val="dk1"/>
              </a:solidFill>
              <a:effectLst/>
              <a:latin typeface="+mn-lt"/>
              <a:ea typeface="+mn-ea"/>
              <a:cs typeface="+mn-cs"/>
            </a:rPr>
            <a:t>が見込まれ、今後は比率の悪化</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懸念されます。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こうした中、</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年度に、平成</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年度までの将来を見据えた財政運営の指針となる「中期財政計画」を策定しました。市債現在高比率は標準財政規模の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倍以下、積立金現在高比率は標準財政規模の半分以上を目標水準とし、</a:t>
          </a:r>
          <a:r>
            <a:rPr kumimoji="1" lang="ja-JP" altLang="ja-JP" sz="1100">
              <a:solidFill>
                <a:schemeClr val="dk1"/>
              </a:solidFill>
              <a:effectLst/>
              <a:latin typeface="+mn-lt"/>
              <a:ea typeface="+mn-ea"/>
              <a:cs typeface="+mn-cs"/>
            </a:rPr>
            <a:t>地方交付税措置のない市債の発行見送りや、繰上償還の実施</a:t>
          </a:r>
          <a:r>
            <a:rPr kumimoji="1" lang="ja-JP" altLang="en-US" sz="1100">
              <a:solidFill>
                <a:schemeClr val="dk1"/>
              </a:solidFill>
              <a:effectLst/>
              <a:latin typeface="+mn-lt"/>
              <a:ea typeface="+mn-ea"/>
              <a:cs typeface="+mn-cs"/>
            </a:rPr>
            <a:t>等による</a:t>
          </a:r>
          <a:r>
            <a:rPr kumimoji="1" lang="ja-JP" altLang="ja-JP" sz="1100">
              <a:solidFill>
                <a:schemeClr val="dk1"/>
              </a:solidFill>
              <a:effectLst/>
              <a:latin typeface="+mn-lt"/>
              <a:ea typeface="+mn-ea"/>
              <a:cs typeface="+mn-cs"/>
            </a:rPr>
            <a:t>市債現在高の縮減と</a:t>
          </a:r>
          <a:r>
            <a:rPr kumimoji="1" lang="ja-JP" altLang="en-US" sz="1100">
              <a:solidFill>
                <a:schemeClr val="dk1"/>
              </a:solidFill>
              <a:effectLst/>
              <a:latin typeface="+mn-lt"/>
              <a:ea typeface="+mn-ea"/>
              <a:cs typeface="+mn-cs"/>
            </a:rPr>
            <a:t>、活用見込みのない財産の処分などの新たな歳入の確保等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る積立金現在高の確保</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ます。</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旧市町における積極的な定員削減の実施とともに、合併後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適正化計画（第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、行政組織の効率化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合理化に取り組んできた成果により、類似団体の中では平均より良好な状況にあります。</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年度は、定年退職者の増に伴う退職手当の増加</a:t>
          </a:r>
          <a:r>
            <a:rPr lang="ja-JP" altLang="ja-JP" sz="1100">
              <a:solidFill>
                <a:schemeClr val="dk1"/>
              </a:solidFill>
              <a:effectLst/>
              <a:latin typeface="+mn-lt"/>
              <a:ea typeface="+mn-ea"/>
              <a:cs typeface="+mn-cs"/>
            </a:rPr>
            <a:t>より</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ポイント上昇しました。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基づき、</a:t>
          </a:r>
          <a:r>
            <a:rPr kumimoji="1" lang="ja-JP" altLang="en-US" sz="1100">
              <a:solidFill>
                <a:schemeClr val="dk1"/>
              </a:solidFill>
              <a:effectLst/>
              <a:latin typeface="+mn-lt"/>
              <a:ea typeface="+mn-ea"/>
              <a:cs typeface="+mn-cs"/>
            </a:rPr>
            <a:t>定員削減を図るとともに、再任用職員の活用を図るなど</a:t>
          </a:r>
          <a:r>
            <a:rPr kumimoji="1" lang="ja-JP" altLang="ja-JP" sz="1100">
              <a:solidFill>
                <a:schemeClr val="dk1"/>
              </a:solidFill>
              <a:effectLst/>
              <a:latin typeface="+mn-lt"/>
              <a:ea typeface="+mn-ea"/>
              <a:cs typeface="+mn-cs"/>
            </a:rPr>
            <a:t>限られた職員で柔軟かつ適正に対応できる組織体制構築・人材育成に取り組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123190</xdr:rowOff>
    </xdr:to>
    <xdr:cxnSp macro="">
      <xdr:nvCxnSpPr>
        <xdr:cNvPr id="66" name="直線コネクタ 65"/>
        <xdr:cNvCxnSpPr/>
      </xdr:nvCxnSpPr>
      <xdr:spPr>
        <a:xfrm>
          <a:off x="3987800" y="609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92710</xdr:rowOff>
    </xdr:to>
    <xdr:cxnSp macro="">
      <xdr:nvCxnSpPr>
        <xdr:cNvPr id="69" name="直線コネクタ 68"/>
        <xdr:cNvCxnSpPr/>
      </xdr:nvCxnSpPr>
      <xdr:spPr>
        <a:xfrm>
          <a:off x="3098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85090</xdr:rowOff>
    </xdr:to>
    <xdr:cxnSp macro="">
      <xdr:nvCxnSpPr>
        <xdr:cNvPr id="72" name="直線コネクタ 71"/>
        <xdr:cNvCxnSpPr/>
      </xdr:nvCxnSpPr>
      <xdr:spPr>
        <a:xfrm flipV="1">
          <a:off x="2209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161290</xdr:rowOff>
    </xdr:to>
    <xdr:cxnSp macro="">
      <xdr:nvCxnSpPr>
        <xdr:cNvPr id="75" name="直線コネクタ 74"/>
        <xdr:cNvCxnSpPr/>
      </xdr:nvCxnSpPr>
      <xdr:spPr>
        <a:xfrm flipV="1">
          <a:off x="1320800" y="608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島幼稚園の民営化等による経常経費の減少で、平成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ポイント良化していますが、</a:t>
          </a:r>
          <a:r>
            <a:rPr kumimoji="1" lang="ja-JP" altLang="ja-JP" sz="1100">
              <a:solidFill>
                <a:schemeClr val="dk1"/>
              </a:solidFill>
              <a:effectLst/>
              <a:latin typeface="+mn-lt"/>
              <a:ea typeface="+mn-ea"/>
              <a:cs typeface="+mn-cs"/>
            </a:rPr>
            <a:t>引き続き類似団体平均を上回る状況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事業評価等の実施による</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定型的・庶務業務の民間委託</a:t>
          </a:r>
          <a:r>
            <a:rPr kumimoji="1" lang="ja-JP" altLang="en-US" sz="1100">
              <a:solidFill>
                <a:schemeClr val="dk1"/>
              </a:solidFill>
              <a:effectLst/>
              <a:latin typeface="+mn-lt"/>
              <a:ea typeface="+mn-ea"/>
              <a:cs typeface="+mn-cs"/>
            </a:rPr>
            <a:t>の推進、</a:t>
          </a:r>
          <a:r>
            <a:rPr kumimoji="1" lang="ja-JP" altLang="ja-JP" sz="1100">
              <a:solidFill>
                <a:schemeClr val="dk1"/>
              </a:solidFill>
              <a:effectLst/>
              <a:latin typeface="+mn-lt"/>
              <a:ea typeface="+mn-ea"/>
              <a:cs typeface="+mn-cs"/>
            </a:rPr>
            <a:t>指定管理者制度</a:t>
          </a:r>
          <a:r>
            <a:rPr kumimoji="1" lang="ja-JP" altLang="en-US" sz="1100">
              <a:solidFill>
                <a:schemeClr val="dk1"/>
              </a:solidFill>
              <a:effectLst/>
              <a:latin typeface="+mn-lt"/>
              <a:ea typeface="+mn-ea"/>
              <a:cs typeface="+mn-cs"/>
            </a:rPr>
            <a:t>等の活用</a:t>
          </a:r>
          <a:r>
            <a:rPr kumimoji="1" lang="ja-JP" altLang="ja-JP" sz="1100">
              <a:solidFill>
                <a:schemeClr val="dk1"/>
              </a:solidFill>
              <a:effectLst/>
              <a:latin typeface="+mn-lt"/>
              <a:ea typeface="+mn-ea"/>
              <a:cs typeface="+mn-cs"/>
            </a:rPr>
            <a:t>など、支出削減への取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組みを進めます。また、「公共施設等総合管理計画」に基づき、施設の利用需要を見極め、計画的な更新・統廃合・再配置・廃止による施設総量の縮減を検討し、ランニングコストの削減</a:t>
          </a:r>
          <a:r>
            <a:rPr kumimoji="1" lang="ja-JP" altLang="en-US" sz="1100">
              <a:solidFill>
                <a:schemeClr val="dk1"/>
              </a:solidFill>
              <a:effectLst/>
              <a:latin typeface="+mn-lt"/>
              <a:ea typeface="+mn-ea"/>
              <a:cs typeface="+mn-cs"/>
            </a:rPr>
            <a:t>や平準化</a:t>
          </a:r>
          <a:r>
            <a:rPr kumimoji="1" lang="ja-JP" altLang="ja-JP" sz="1100">
              <a:solidFill>
                <a:schemeClr val="dk1"/>
              </a:solidFill>
              <a:effectLst/>
              <a:latin typeface="+mn-lt"/>
              <a:ea typeface="+mn-ea"/>
              <a:cs typeface="+mn-cs"/>
            </a:rPr>
            <a:t>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16</xdr:row>
      <xdr:rowOff>104140</xdr:rowOff>
    </xdr:to>
    <xdr:cxnSp macro="">
      <xdr:nvCxnSpPr>
        <xdr:cNvPr id="125" name="直線コネクタ 124"/>
        <xdr:cNvCxnSpPr/>
      </xdr:nvCxnSpPr>
      <xdr:spPr>
        <a:xfrm flipV="1">
          <a:off x="15671800" y="2838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120142</xdr:rowOff>
    </xdr:from>
    <xdr:to>
      <xdr:col>22</xdr:col>
      <xdr:colOff>565150</xdr:colOff>
      <xdr:row>16</xdr:row>
      <xdr:rowOff>104140</xdr:rowOff>
    </xdr:to>
    <xdr:cxnSp macro="">
      <xdr:nvCxnSpPr>
        <xdr:cNvPr id="128" name="直線コネクタ 127"/>
        <xdr:cNvCxnSpPr/>
      </xdr:nvCxnSpPr>
      <xdr:spPr>
        <a:xfrm>
          <a:off x="14782800" y="26918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99568</xdr:rowOff>
    </xdr:from>
    <xdr:to>
      <xdr:col>21</xdr:col>
      <xdr:colOff>361950</xdr:colOff>
      <xdr:row>15</xdr:row>
      <xdr:rowOff>120142</xdr:rowOff>
    </xdr:to>
    <xdr:cxnSp macro="">
      <xdr:nvCxnSpPr>
        <xdr:cNvPr id="131" name="直線コネクタ 130"/>
        <xdr:cNvCxnSpPr/>
      </xdr:nvCxnSpPr>
      <xdr:spPr>
        <a:xfrm>
          <a:off x="13893800" y="24998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14</xdr:row>
      <xdr:rowOff>99568</xdr:rowOff>
    </xdr:to>
    <xdr:cxnSp macro="">
      <xdr:nvCxnSpPr>
        <xdr:cNvPr id="134" name="直線コネクタ 133"/>
        <xdr:cNvCxnSpPr/>
      </xdr:nvCxnSpPr>
      <xdr:spPr>
        <a:xfrm>
          <a:off x="13004800" y="229870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44" name="円/楕円 143"/>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16273</xdr:rowOff>
    </xdr:from>
    <xdr:ext cx="762000" cy="259045"/>
    <xdr:sp macro="" textlink="">
      <xdr:nvSpPr>
        <xdr:cNvPr id="145" name="物件費該当値テキスト"/>
        <xdr:cNvSpPr txBox="1"/>
      </xdr:nvSpPr>
      <xdr:spPr>
        <a:xfrm>
          <a:off x="165989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69342</xdr:rowOff>
    </xdr:from>
    <xdr:to>
      <xdr:col>21</xdr:col>
      <xdr:colOff>412750</xdr:colOff>
      <xdr:row>15</xdr:row>
      <xdr:rowOff>170942</xdr:rowOff>
    </xdr:to>
    <xdr:sp macro="" textlink="">
      <xdr:nvSpPr>
        <xdr:cNvPr id="148" name="円/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50" name="円/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2" name="円/楕円 151"/>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3" name="テキスト ボックス 152"/>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扶助費は増加傾向にあり、類似団体と比較しても当比率は平均を上回っている状況です。</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年度の主な増加要因は、障害福祉サービス等給付事業費や生活保護費等の自然増に加えて、子ども・子育て支援新制度の開始に伴う保育サービス事業費の増加によるものです。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少子高齢</a:t>
          </a:r>
          <a:r>
            <a:rPr kumimoji="1" lang="ja-JP" altLang="en-US" sz="1100">
              <a:solidFill>
                <a:schemeClr val="dk1"/>
              </a:solidFill>
              <a:effectLst/>
              <a:latin typeface="+mn-lt"/>
              <a:ea typeface="+mn-ea"/>
              <a:cs typeface="+mn-cs"/>
            </a:rPr>
            <a:t>社会の</a:t>
          </a:r>
          <a:r>
            <a:rPr kumimoji="1" lang="ja-JP" altLang="ja-JP" sz="1100">
              <a:solidFill>
                <a:schemeClr val="dk1"/>
              </a:solidFill>
              <a:effectLst/>
              <a:latin typeface="+mn-lt"/>
              <a:ea typeface="+mn-ea"/>
              <a:cs typeface="+mn-cs"/>
            </a:rPr>
            <a:t>進展</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、社会保障関係経費の増加は否めないところはありますが、単独事業の見直しを含め</a:t>
          </a:r>
          <a:r>
            <a:rPr kumimoji="1" lang="ja-JP" altLang="en-US" sz="1100">
              <a:solidFill>
                <a:schemeClr val="dk1"/>
              </a:solidFill>
              <a:effectLst/>
              <a:latin typeface="+mn-lt"/>
              <a:ea typeface="+mn-ea"/>
              <a:cs typeface="+mn-cs"/>
            </a:rPr>
            <a:t>て公平化及び適正化に努め</a:t>
          </a:r>
          <a:r>
            <a:rPr kumimoji="1" lang="ja-JP" altLang="ja-JP" sz="1100">
              <a:solidFill>
                <a:schemeClr val="dk1"/>
              </a:solidFill>
              <a:effectLst/>
              <a:latin typeface="+mn-lt"/>
              <a:ea typeface="+mn-ea"/>
              <a:cs typeface="+mn-cs"/>
            </a:rPr>
            <a:t>、今後の財政に過大な負担とならないよう取り組みます。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44450</xdr:rowOff>
    </xdr:to>
    <xdr:cxnSp macro="">
      <xdr:nvCxnSpPr>
        <xdr:cNvPr id="186" name="直線コネクタ 185"/>
        <xdr:cNvCxnSpPr/>
      </xdr:nvCxnSpPr>
      <xdr:spPr>
        <a:xfrm>
          <a:off x="3987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101600</xdr:rowOff>
    </xdr:to>
    <xdr:cxnSp macro="">
      <xdr:nvCxnSpPr>
        <xdr:cNvPr id="189" name="直線コネクタ 188"/>
        <xdr:cNvCxnSpPr/>
      </xdr:nvCxnSpPr>
      <xdr:spPr>
        <a:xfrm>
          <a:off x="3098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92" name="直線コネクタ 191"/>
        <xdr:cNvCxnSpPr/>
      </xdr:nvCxnSpPr>
      <xdr:spPr>
        <a:xfrm>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xdr:rowOff>
    </xdr:to>
    <xdr:cxnSp macro="">
      <xdr:nvCxnSpPr>
        <xdr:cNvPr id="195" name="直線コネクタ 194"/>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5" name="円/楕円 204"/>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06"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7" name="円/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08" name="テキスト ボックス 207"/>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4" name="テキスト ボックス 213"/>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ポイント上回りました。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年度の主な増加要因は</a:t>
          </a:r>
          <a:r>
            <a:rPr kumimoji="1" lang="ja-JP" altLang="ja-JP" sz="1100">
              <a:solidFill>
                <a:schemeClr val="dk1"/>
              </a:solidFill>
              <a:effectLst/>
              <a:latin typeface="+mn-lt"/>
              <a:ea typeface="+mn-ea"/>
              <a:cs typeface="+mn-cs"/>
            </a:rPr>
            <a:t>、病院事業への出資金が総合情報システムにかかる償還開始に伴い平成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ことや、下水道事業会計への基準内繰出金の増加、</a:t>
          </a:r>
          <a:r>
            <a:rPr kumimoji="1" lang="ja-JP" altLang="en-US" sz="1100">
              <a:solidFill>
                <a:schemeClr val="dk1"/>
              </a:solidFill>
              <a:effectLst/>
              <a:latin typeface="+mn-lt"/>
              <a:ea typeface="+mn-ea"/>
              <a:cs typeface="+mn-cs"/>
            </a:rPr>
            <a:t>国民健康</a:t>
          </a:r>
          <a:r>
            <a:rPr kumimoji="1" lang="ja-JP" altLang="ja-JP" sz="1100">
              <a:solidFill>
                <a:schemeClr val="dk1"/>
              </a:solidFill>
              <a:effectLst/>
              <a:latin typeface="+mn-lt"/>
              <a:ea typeface="+mn-ea"/>
              <a:cs typeface="+mn-cs"/>
            </a:rPr>
            <a:t>保険事業会計への繰出金の増加</a:t>
          </a:r>
          <a:r>
            <a:rPr kumimoji="1" lang="ja-JP" altLang="en-US" sz="1100">
              <a:solidFill>
                <a:schemeClr val="dk1"/>
              </a:solidFill>
              <a:effectLst/>
              <a:latin typeface="+mn-lt"/>
              <a:ea typeface="+mn-ea"/>
              <a:cs typeface="+mn-cs"/>
            </a:rPr>
            <a:t>によるものです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少子高齢</a:t>
          </a:r>
          <a:r>
            <a:rPr kumimoji="1" lang="ja-JP" altLang="en-US" sz="1100">
              <a:solidFill>
                <a:schemeClr val="dk1"/>
              </a:solidFill>
              <a:effectLst/>
              <a:latin typeface="+mn-lt"/>
              <a:ea typeface="+mn-ea"/>
              <a:cs typeface="+mn-cs"/>
            </a:rPr>
            <a:t>社会の進展により</a:t>
          </a:r>
          <a:r>
            <a:rPr kumimoji="1" lang="ja-JP" altLang="ja-JP" sz="1100">
              <a:solidFill>
                <a:schemeClr val="dk1"/>
              </a:solidFill>
              <a:effectLst/>
              <a:latin typeface="+mn-lt"/>
              <a:ea typeface="+mn-ea"/>
              <a:cs typeface="+mn-cs"/>
            </a:rPr>
            <a:t>、今後も介護保険事業会計や後期高齢者医療会計、国民健康保険会計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の医療費会計への繰出金の増加が懸念されます。受益者負担の適正化を図り、一般会計等の負担の適正化に努めます。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107950</xdr:rowOff>
    </xdr:from>
    <xdr:to>
      <xdr:col>24</xdr:col>
      <xdr:colOff>31750</xdr:colOff>
      <xdr:row>61</xdr:row>
      <xdr:rowOff>41275</xdr:rowOff>
    </xdr:to>
    <xdr:cxnSp macro="">
      <xdr:nvCxnSpPr>
        <xdr:cNvPr id="251" name="直線コネクタ 250"/>
        <xdr:cNvCxnSpPr/>
      </xdr:nvCxnSpPr>
      <xdr:spPr>
        <a:xfrm>
          <a:off x="15671800" y="103949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127000</xdr:rowOff>
    </xdr:from>
    <xdr:to>
      <xdr:col>22</xdr:col>
      <xdr:colOff>565150</xdr:colOff>
      <xdr:row>60</xdr:row>
      <xdr:rowOff>107950</xdr:rowOff>
    </xdr:to>
    <xdr:cxnSp macro="">
      <xdr:nvCxnSpPr>
        <xdr:cNvPr id="254" name="直線コネクタ 253"/>
        <xdr:cNvCxnSpPr/>
      </xdr:nvCxnSpPr>
      <xdr:spPr>
        <a:xfrm>
          <a:off x="14782800" y="10242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127000</xdr:rowOff>
    </xdr:to>
    <xdr:cxnSp macro="">
      <xdr:nvCxnSpPr>
        <xdr:cNvPr id="257" name="直線コネクタ 256"/>
        <xdr:cNvCxnSpPr/>
      </xdr:nvCxnSpPr>
      <xdr:spPr>
        <a:xfrm>
          <a:off x="13893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136525</xdr:rowOff>
    </xdr:from>
    <xdr:to>
      <xdr:col>20</xdr:col>
      <xdr:colOff>158750</xdr:colOff>
      <xdr:row>58</xdr:row>
      <xdr:rowOff>127000</xdr:rowOff>
    </xdr:to>
    <xdr:cxnSp macro="">
      <xdr:nvCxnSpPr>
        <xdr:cNvPr id="260" name="直線コネクタ 259"/>
        <xdr:cNvCxnSpPr/>
      </xdr:nvCxnSpPr>
      <xdr:spPr>
        <a:xfrm>
          <a:off x="13004800" y="99091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161925</xdr:rowOff>
    </xdr:from>
    <xdr:to>
      <xdr:col>24</xdr:col>
      <xdr:colOff>82550</xdr:colOff>
      <xdr:row>61</xdr:row>
      <xdr:rowOff>92075</xdr:rowOff>
    </xdr:to>
    <xdr:sp macro="" textlink="">
      <xdr:nvSpPr>
        <xdr:cNvPr id="270" name="円/楕円 269"/>
        <xdr:cNvSpPr/>
      </xdr:nvSpPr>
      <xdr:spPr>
        <a:xfrm>
          <a:off x="16459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70502</xdr:rowOff>
    </xdr:from>
    <xdr:ext cx="762000" cy="259045"/>
    <xdr:sp macro="" textlink="">
      <xdr:nvSpPr>
        <xdr:cNvPr id="271" name="その他該当値テキスト"/>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57150</xdr:rowOff>
    </xdr:from>
    <xdr:to>
      <xdr:col>22</xdr:col>
      <xdr:colOff>615950</xdr:colOff>
      <xdr:row>60</xdr:row>
      <xdr:rowOff>158750</xdr:rowOff>
    </xdr:to>
    <xdr:sp macro="" textlink="">
      <xdr:nvSpPr>
        <xdr:cNvPr id="272" name="円/楕円 271"/>
        <xdr:cNvSpPr/>
      </xdr:nvSpPr>
      <xdr:spPr>
        <a:xfrm>
          <a:off x="15621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143527</xdr:rowOff>
    </xdr:from>
    <xdr:ext cx="736600" cy="259045"/>
    <xdr:sp macro="" textlink="">
      <xdr:nvSpPr>
        <xdr:cNvPr id="273" name="テキスト ボックス 272"/>
        <xdr:cNvSpPr txBox="1"/>
      </xdr:nvSpPr>
      <xdr:spPr>
        <a:xfrm>
          <a:off x="15290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76200</xdr:rowOff>
    </xdr:from>
    <xdr:to>
      <xdr:col>21</xdr:col>
      <xdr:colOff>412750</xdr:colOff>
      <xdr:row>60</xdr:row>
      <xdr:rowOff>6350</xdr:rowOff>
    </xdr:to>
    <xdr:sp macro="" textlink="">
      <xdr:nvSpPr>
        <xdr:cNvPr id="274" name="円/楕円 273"/>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162577</xdr:rowOff>
    </xdr:from>
    <xdr:ext cx="762000" cy="259045"/>
    <xdr:sp macro="" textlink="">
      <xdr:nvSpPr>
        <xdr:cNvPr id="275" name="テキスト ボックス 274"/>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6" name="円/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85725</xdr:rowOff>
    </xdr:from>
    <xdr:to>
      <xdr:col>19</xdr:col>
      <xdr:colOff>6350</xdr:colOff>
      <xdr:row>58</xdr:row>
      <xdr:rowOff>15875</xdr:rowOff>
    </xdr:to>
    <xdr:sp macro="" textlink="">
      <xdr:nvSpPr>
        <xdr:cNvPr id="278" name="円/楕円 277"/>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26052</xdr:rowOff>
    </xdr:from>
    <xdr:ext cx="762000" cy="259045"/>
    <xdr:sp macro="" textlink="">
      <xdr:nvSpPr>
        <xdr:cNvPr id="279" name="テキスト ボックス 278"/>
        <xdr:cNvSpPr txBox="1"/>
      </xdr:nvSpPr>
      <xdr:spPr>
        <a:xfrm>
          <a:off x="12623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子ども・子育て支援新制度の開始に伴う</a:t>
          </a:r>
          <a:r>
            <a:rPr kumimoji="1" lang="ja-JP" altLang="en-US" sz="1100">
              <a:solidFill>
                <a:schemeClr val="dk1"/>
              </a:solidFill>
              <a:effectLst/>
              <a:latin typeface="+mn-lt"/>
              <a:ea typeface="+mn-ea"/>
              <a:cs typeface="+mn-cs"/>
            </a:rPr>
            <a:t>民間保育所運営補助金の減少や病院事業会計繰出金の減少による影響</a:t>
          </a:r>
          <a:r>
            <a:rPr kumimoji="1" lang="ja-JP" altLang="ja-JP" sz="1100">
              <a:solidFill>
                <a:schemeClr val="dk1"/>
              </a:solidFill>
              <a:effectLst/>
              <a:latin typeface="+mn-lt"/>
              <a:ea typeface="+mn-ea"/>
              <a:cs typeface="+mn-cs"/>
            </a:rPr>
            <a:t>等で、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ポイント良化し、類似団体平均を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。本市は、東近江地域における急性期医療の基幹病院である市立総合医療センターを有し、病院事業会計への繰出しを行っているため、病院事業がない自治体と比べると当比率が高くなる傾向にあります。</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各種</a:t>
          </a:r>
          <a:r>
            <a:rPr kumimoji="1" lang="ja-JP" altLang="ja-JP" sz="1100">
              <a:solidFill>
                <a:schemeClr val="dk1"/>
              </a:solidFill>
              <a:effectLst/>
              <a:latin typeface="+mn-lt"/>
              <a:ea typeface="+mn-ea"/>
              <a:cs typeface="+mn-cs"/>
            </a:rPr>
            <a:t>補助金の適正化を図るため、行政関与の必要性</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経費負担のあり方、効果等について検証を行い、補助金制度の見直しを進めます。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86995</xdr:rowOff>
    </xdr:from>
    <xdr:to>
      <xdr:col>24</xdr:col>
      <xdr:colOff>31750</xdr:colOff>
      <xdr:row>37</xdr:row>
      <xdr:rowOff>115570</xdr:rowOff>
    </xdr:to>
    <xdr:cxnSp macro="">
      <xdr:nvCxnSpPr>
        <xdr:cNvPr id="307" name="直線コネクタ 306"/>
        <xdr:cNvCxnSpPr/>
      </xdr:nvCxnSpPr>
      <xdr:spPr>
        <a:xfrm flipV="1">
          <a:off x="15671800" y="64306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38</xdr:row>
      <xdr:rowOff>1270</xdr:rowOff>
    </xdr:to>
    <xdr:cxnSp macro="">
      <xdr:nvCxnSpPr>
        <xdr:cNvPr id="310" name="直線コネクタ 309"/>
        <xdr:cNvCxnSpPr/>
      </xdr:nvCxnSpPr>
      <xdr:spPr>
        <a:xfrm flipV="1">
          <a:off x="14782800" y="6459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xdr:rowOff>
    </xdr:from>
    <xdr:to>
      <xdr:col>21</xdr:col>
      <xdr:colOff>361950</xdr:colOff>
      <xdr:row>38</xdr:row>
      <xdr:rowOff>35560</xdr:rowOff>
    </xdr:to>
    <xdr:cxnSp macro="">
      <xdr:nvCxnSpPr>
        <xdr:cNvPr id="313" name="直線コネクタ 312"/>
        <xdr:cNvCxnSpPr/>
      </xdr:nvCxnSpPr>
      <xdr:spPr>
        <a:xfrm flipV="1">
          <a:off x="13893800" y="6516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18415</xdr:rowOff>
    </xdr:from>
    <xdr:to>
      <xdr:col>20</xdr:col>
      <xdr:colOff>158750</xdr:colOff>
      <xdr:row>38</xdr:row>
      <xdr:rowOff>35560</xdr:rowOff>
    </xdr:to>
    <xdr:cxnSp macro="">
      <xdr:nvCxnSpPr>
        <xdr:cNvPr id="316" name="直線コネクタ 315"/>
        <xdr:cNvCxnSpPr/>
      </xdr:nvCxnSpPr>
      <xdr:spPr>
        <a:xfrm>
          <a:off x="13004800" y="6533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36195</xdr:rowOff>
    </xdr:from>
    <xdr:to>
      <xdr:col>24</xdr:col>
      <xdr:colOff>82550</xdr:colOff>
      <xdr:row>37</xdr:row>
      <xdr:rowOff>137795</xdr:rowOff>
    </xdr:to>
    <xdr:sp macro="" textlink="">
      <xdr:nvSpPr>
        <xdr:cNvPr id="326" name="円/楕円 325"/>
        <xdr:cNvSpPr/>
      </xdr:nvSpPr>
      <xdr:spPr>
        <a:xfrm>
          <a:off x="164592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52722</xdr:rowOff>
    </xdr:from>
    <xdr:ext cx="762000" cy="259045"/>
    <xdr:sp macro="" textlink="">
      <xdr:nvSpPr>
        <xdr:cNvPr id="327" name="補助費等該当値テキスト"/>
        <xdr:cNvSpPr txBox="1"/>
      </xdr:nvSpPr>
      <xdr:spPr>
        <a:xfrm>
          <a:off x="16598900" y="62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8" name="円/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9" name="テキスト ボックス 32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121920</xdr:rowOff>
    </xdr:from>
    <xdr:to>
      <xdr:col>21</xdr:col>
      <xdr:colOff>412750</xdr:colOff>
      <xdr:row>38</xdr:row>
      <xdr:rowOff>52070</xdr:rowOff>
    </xdr:to>
    <xdr:sp macro="" textlink="">
      <xdr:nvSpPr>
        <xdr:cNvPr id="330" name="円/楕円 329"/>
        <xdr:cNvSpPr/>
      </xdr:nvSpPr>
      <xdr:spPr>
        <a:xfrm>
          <a:off x="14732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31" name="テキスト ボックス 330"/>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2" name="円/楕円 331"/>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3" name="テキスト ボックス 332"/>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139065</xdr:rowOff>
    </xdr:from>
    <xdr:to>
      <xdr:col>19</xdr:col>
      <xdr:colOff>6350</xdr:colOff>
      <xdr:row>38</xdr:row>
      <xdr:rowOff>69215</xdr:rowOff>
    </xdr:to>
    <xdr:sp macro="" textlink="">
      <xdr:nvSpPr>
        <xdr:cNvPr id="334" name="円/楕円 333"/>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53992</xdr:rowOff>
    </xdr:from>
    <xdr:ext cx="762000" cy="259045"/>
    <xdr:sp macro="" textlink="">
      <xdr:nvSpPr>
        <xdr:cNvPr id="335" name="テキスト ボックス 334"/>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類似団体の中でも平均より良好な状況にあります。</a:t>
          </a:r>
          <a:endParaRPr lang="ja-JP" altLang="ja-JP" sz="1400">
            <a:effectLst/>
          </a:endParaRPr>
        </a:p>
        <a:p>
          <a:r>
            <a:rPr kumimoji="1" lang="ja-JP" altLang="ja-JP" sz="1100">
              <a:solidFill>
                <a:schemeClr val="dk1"/>
              </a:solidFill>
              <a:effectLst/>
              <a:latin typeface="+mn-lt"/>
              <a:ea typeface="+mn-ea"/>
              <a:cs typeface="+mn-cs"/>
            </a:rPr>
            <a:t>　市債については、これまで元金償還額以内の新規発行額に抑制してきたことや、平成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年間において補償金免除繰上償還制度を活用し低</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利に借換してきたことで、当比率は低位で推移してきました。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しか</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、大型施設整備</a:t>
          </a:r>
          <a:r>
            <a:rPr kumimoji="1" lang="ja-JP" altLang="en-US" sz="1100">
              <a:solidFill>
                <a:schemeClr val="dk1"/>
              </a:solidFill>
              <a:effectLst/>
              <a:latin typeface="+mn-lt"/>
              <a:ea typeface="+mn-ea"/>
              <a:cs typeface="+mn-cs"/>
            </a:rPr>
            <a:t>事業の実施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は増加に転じる</a:t>
          </a:r>
          <a:r>
            <a:rPr kumimoji="1" lang="ja-JP" altLang="ja-JP" sz="1100">
              <a:solidFill>
                <a:schemeClr val="dk1"/>
              </a:solidFill>
              <a:effectLst/>
              <a:latin typeface="+mn-lt"/>
              <a:ea typeface="+mn-ea"/>
              <a:cs typeface="+mn-cs"/>
            </a:rPr>
            <a:t>見込みです。こうした中、地方交付税措置のない市債及び措置割合の低い市債の発行見送りや繰上償還の実施等により公債費の増嵩抑制に努め</a:t>
          </a:r>
          <a:r>
            <a:rPr kumimoji="1" lang="ja-JP" altLang="en-US" sz="1100">
              <a:solidFill>
                <a:schemeClr val="dk1"/>
              </a:solidFill>
              <a:effectLst/>
              <a:latin typeface="+mn-lt"/>
              <a:ea typeface="+mn-ea"/>
              <a:cs typeface="+mn-cs"/>
            </a:rPr>
            <a:t>ます。</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108713</xdr:rowOff>
    </xdr:to>
    <xdr:cxnSp macro="">
      <xdr:nvCxnSpPr>
        <xdr:cNvPr id="365" name="直線コネクタ 364"/>
        <xdr:cNvCxnSpPr/>
      </xdr:nvCxnSpPr>
      <xdr:spPr>
        <a:xfrm flipV="1">
          <a:off x="3987800" y="130886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122428</xdr:rowOff>
    </xdr:to>
    <xdr:cxnSp macro="">
      <xdr:nvCxnSpPr>
        <xdr:cNvPr id="368" name="直線コネクタ 367"/>
        <xdr:cNvCxnSpPr/>
      </xdr:nvCxnSpPr>
      <xdr:spPr>
        <a:xfrm flipV="1">
          <a:off x="3098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76</xdr:row>
      <xdr:rowOff>168148</xdr:rowOff>
    </xdr:to>
    <xdr:cxnSp macro="">
      <xdr:nvCxnSpPr>
        <xdr:cNvPr id="371" name="直線コネクタ 370"/>
        <xdr:cNvCxnSpPr/>
      </xdr:nvCxnSpPr>
      <xdr:spPr>
        <a:xfrm flipV="1">
          <a:off x="2209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42418</xdr:rowOff>
    </xdr:to>
    <xdr:cxnSp macro="">
      <xdr:nvCxnSpPr>
        <xdr:cNvPr id="374" name="直線コネクタ 373"/>
        <xdr:cNvCxnSpPr/>
      </xdr:nvCxnSpPr>
      <xdr:spPr>
        <a:xfrm flipV="1">
          <a:off x="1320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4" name="円/楕円 383"/>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5"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6" name="円/楕円 385"/>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7" name="テキスト ボックス 386"/>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8" name="円/楕円 387"/>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9" name="テキスト ボックス 388"/>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90" name="円/楕円 389"/>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91" name="テキスト ボックス 390"/>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92" name="円/楕円 391"/>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93" name="テキスト ボックス 39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費やその他費目（</a:t>
          </a:r>
          <a:r>
            <a:rPr kumimoji="1" lang="ja-JP" altLang="en-US" sz="1100">
              <a:solidFill>
                <a:schemeClr val="dk1"/>
              </a:solidFill>
              <a:effectLst/>
              <a:latin typeface="+mn-lt"/>
              <a:ea typeface="+mn-ea"/>
              <a:cs typeface="+mn-cs"/>
            </a:rPr>
            <a:t>出資</a:t>
          </a:r>
          <a:r>
            <a:rPr kumimoji="1" lang="ja-JP" altLang="ja-JP" sz="1100">
              <a:solidFill>
                <a:schemeClr val="dk1"/>
              </a:solidFill>
              <a:effectLst/>
              <a:latin typeface="+mn-lt"/>
              <a:ea typeface="+mn-ea"/>
              <a:cs typeface="+mn-cs"/>
            </a:rPr>
            <a:t>金・</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金等）で類似団体平均を大きく上回った影響が大きく、平均を上回る状況となっています。</a:t>
          </a:r>
          <a:endParaRPr lang="ja-JP" altLang="ja-JP" sz="1400">
            <a:effectLst/>
          </a:endParaRPr>
        </a:p>
        <a:p>
          <a:r>
            <a:rPr kumimoji="1" lang="ja-JP" altLang="ja-JP" sz="1100">
              <a:solidFill>
                <a:schemeClr val="dk1"/>
              </a:solidFill>
              <a:effectLst/>
              <a:latin typeface="+mn-lt"/>
              <a:ea typeface="+mn-ea"/>
              <a:cs typeface="+mn-cs"/>
            </a:rPr>
            <a:t>　今後も市民生活に必要不可欠なサービスは充実しつつも、経常経費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増大による財政運営の硬直化を招かぬよう、これまで以上の支出削減</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行政運営の合理化、不要不急の事業や目的を達成した事業の見直しを進め、中長期的な財政計画と連動して計画的な財政運営に努めます。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78</xdr:row>
      <xdr:rowOff>40132</xdr:rowOff>
    </xdr:to>
    <xdr:cxnSp macro="">
      <xdr:nvCxnSpPr>
        <xdr:cNvPr id="424" name="直線コネクタ 423"/>
        <xdr:cNvCxnSpPr/>
      </xdr:nvCxnSpPr>
      <xdr:spPr>
        <a:xfrm>
          <a:off x="15671800" y="133309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129287</xdr:rowOff>
    </xdr:to>
    <xdr:cxnSp macro="">
      <xdr:nvCxnSpPr>
        <xdr:cNvPr id="427" name="直線コネクタ 426"/>
        <xdr:cNvCxnSpPr/>
      </xdr:nvCxnSpPr>
      <xdr:spPr>
        <a:xfrm>
          <a:off x="14782800" y="131892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159004</xdr:rowOff>
    </xdr:to>
    <xdr:cxnSp macro="">
      <xdr:nvCxnSpPr>
        <xdr:cNvPr id="430" name="直線コネクタ 429"/>
        <xdr:cNvCxnSpPr/>
      </xdr:nvCxnSpPr>
      <xdr:spPr>
        <a:xfrm>
          <a:off x="13893800" y="130383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xdr:rowOff>
    </xdr:from>
    <xdr:to>
      <xdr:col>20</xdr:col>
      <xdr:colOff>158750</xdr:colOff>
      <xdr:row>76</xdr:row>
      <xdr:rowOff>8128</xdr:rowOff>
    </xdr:to>
    <xdr:cxnSp macro="">
      <xdr:nvCxnSpPr>
        <xdr:cNvPr id="433" name="直線コネクタ 432"/>
        <xdr:cNvCxnSpPr/>
      </xdr:nvCxnSpPr>
      <xdr:spPr>
        <a:xfrm>
          <a:off x="13004800" y="128645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160782</xdr:rowOff>
    </xdr:from>
    <xdr:to>
      <xdr:col>24</xdr:col>
      <xdr:colOff>82550</xdr:colOff>
      <xdr:row>78</xdr:row>
      <xdr:rowOff>90932</xdr:rowOff>
    </xdr:to>
    <xdr:sp macro="" textlink="">
      <xdr:nvSpPr>
        <xdr:cNvPr id="443" name="円/楕円 442"/>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132859</xdr:rowOff>
    </xdr:from>
    <xdr:ext cx="762000" cy="259045"/>
    <xdr:sp macro="" textlink="">
      <xdr:nvSpPr>
        <xdr:cNvPr id="444"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45" name="円/楕円 444"/>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46" name="テキスト ボックス 445"/>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47" name="円/楕円 446"/>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23131</xdr:rowOff>
    </xdr:from>
    <xdr:ext cx="762000" cy="259045"/>
    <xdr:sp macro="" textlink="">
      <xdr:nvSpPr>
        <xdr:cNvPr id="448" name="テキスト ボックス 447"/>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49" name="円/楕円 448"/>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50" name="テキスト ボックス 449"/>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126492</xdr:rowOff>
    </xdr:from>
    <xdr:to>
      <xdr:col>19</xdr:col>
      <xdr:colOff>6350</xdr:colOff>
      <xdr:row>75</xdr:row>
      <xdr:rowOff>56642</xdr:rowOff>
    </xdr:to>
    <xdr:sp macro="" textlink="">
      <xdr:nvSpPr>
        <xdr:cNvPr id="451" name="円/楕円 450"/>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66819</xdr:rowOff>
    </xdr:from>
    <xdr:ext cx="762000" cy="259045"/>
    <xdr:sp macro="" textlink="">
      <xdr:nvSpPr>
        <xdr:cNvPr id="452" name="テキスト ボックス 451"/>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127838</xdr:rowOff>
    </xdr:from>
    <xdr:to>
      <xdr:col>4</xdr:col>
      <xdr:colOff>1117600</xdr:colOff>
      <xdr:row>16</xdr:row>
      <xdr:rowOff>134372</xdr:rowOff>
    </xdr:to>
    <xdr:cxnSp macro="">
      <xdr:nvCxnSpPr>
        <xdr:cNvPr id="50" name="直線コネクタ 49"/>
        <xdr:cNvCxnSpPr/>
      </xdr:nvCxnSpPr>
      <xdr:spPr bwMode="auto">
        <a:xfrm>
          <a:off x="5003800" y="2918663"/>
          <a:ext cx="6477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119149</xdr:rowOff>
    </xdr:from>
    <xdr:ext cx="762000" cy="259045"/>
    <xdr:sp macro="" textlink="">
      <xdr:nvSpPr>
        <xdr:cNvPr id="51" name="人口1人当たり決算額の推移平均値テキスト130"/>
        <xdr:cNvSpPr txBox="1"/>
      </xdr:nvSpPr>
      <xdr:spPr>
        <a:xfrm>
          <a:off x="5740400" y="2909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127838</xdr:rowOff>
    </xdr:from>
    <xdr:to>
      <xdr:col>4</xdr:col>
      <xdr:colOff>469900</xdr:colOff>
      <xdr:row>16</xdr:row>
      <xdr:rowOff>133629</xdr:rowOff>
    </xdr:to>
    <xdr:cxnSp macro="">
      <xdr:nvCxnSpPr>
        <xdr:cNvPr id="53" name="直線コネクタ 52"/>
        <xdr:cNvCxnSpPr/>
      </xdr:nvCxnSpPr>
      <xdr:spPr bwMode="auto">
        <a:xfrm flipV="1">
          <a:off x="4305300" y="2918663"/>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92634</xdr:rowOff>
    </xdr:from>
    <xdr:to>
      <xdr:col>3</xdr:col>
      <xdr:colOff>904875</xdr:colOff>
      <xdr:row>16</xdr:row>
      <xdr:rowOff>133629</xdr:rowOff>
    </xdr:to>
    <xdr:cxnSp macro="">
      <xdr:nvCxnSpPr>
        <xdr:cNvPr id="56" name="直線コネクタ 55"/>
        <xdr:cNvCxnSpPr/>
      </xdr:nvCxnSpPr>
      <xdr:spPr bwMode="auto">
        <a:xfrm>
          <a:off x="3606800" y="2883459"/>
          <a:ext cx="6985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30493</xdr:rowOff>
    </xdr:from>
    <xdr:to>
      <xdr:col>3</xdr:col>
      <xdr:colOff>206375</xdr:colOff>
      <xdr:row>16</xdr:row>
      <xdr:rowOff>92634</xdr:rowOff>
    </xdr:to>
    <xdr:cxnSp macro="">
      <xdr:nvCxnSpPr>
        <xdr:cNvPr id="59" name="直線コネクタ 58"/>
        <xdr:cNvCxnSpPr/>
      </xdr:nvCxnSpPr>
      <xdr:spPr bwMode="auto">
        <a:xfrm>
          <a:off x="2908300" y="2821318"/>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83572</xdr:rowOff>
    </xdr:from>
    <xdr:to>
      <xdr:col>5</xdr:col>
      <xdr:colOff>34925</xdr:colOff>
      <xdr:row>17</xdr:row>
      <xdr:rowOff>13722</xdr:rowOff>
    </xdr:to>
    <xdr:sp macro="" textlink="">
      <xdr:nvSpPr>
        <xdr:cNvPr id="69" name="円/楕円 68"/>
        <xdr:cNvSpPr/>
      </xdr:nvSpPr>
      <xdr:spPr bwMode="auto">
        <a:xfrm>
          <a:off x="5600700" y="287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100099</xdr:rowOff>
    </xdr:from>
    <xdr:ext cx="762000" cy="259045"/>
    <xdr:sp macro="" textlink="">
      <xdr:nvSpPr>
        <xdr:cNvPr id="70" name="人口1人当たり決算額の推移該当値テキスト130"/>
        <xdr:cNvSpPr txBox="1"/>
      </xdr:nvSpPr>
      <xdr:spPr>
        <a:xfrm>
          <a:off x="5740400" y="271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77038</xdr:rowOff>
    </xdr:from>
    <xdr:to>
      <xdr:col>4</xdr:col>
      <xdr:colOff>520700</xdr:colOff>
      <xdr:row>17</xdr:row>
      <xdr:rowOff>7188</xdr:rowOff>
    </xdr:to>
    <xdr:sp macro="" textlink="">
      <xdr:nvSpPr>
        <xdr:cNvPr id="71" name="円/楕円 70"/>
        <xdr:cNvSpPr/>
      </xdr:nvSpPr>
      <xdr:spPr bwMode="auto">
        <a:xfrm>
          <a:off x="4953000" y="28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163415</xdr:rowOff>
    </xdr:from>
    <xdr:ext cx="736600" cy="259045"/>
    <xdr:sp macro="" textlink="">
      <xdr:nvSpPr>
        <xdr:cNvPr id="72" name="テキスト ボックス 71"/>
        <xdr:cNvSpPr txBox="1"/>
      </xdr:nvSpPr>
      <xdr:spPr>
        <a:xfrm>
          <a:off x="4622800" y="295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82829</xdr:rowOff>
    </xdr:from>
    <xdr:to>
      <xdr:col>3</xdr:col>
      <xdr:colOff>955675</xdr:colOff>
      <xdr:row>17</xdr:row>
      <xdr:rowOff>12979</xdr:rowOff>
    </xdr:to>
    <xdr:sp macro="" textlink="">
      <xdr:nvSpPr>
        <xdr:cNvPr id="73" name="円/楕円 72"/>
        <xdr:cNvSpPr/>
      </xdr:nvSpPr>
      <xdr:spPr bwMode="auto">
        <a:xfrm>
          <a:off x="4254500" y="28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23156</xdr:rowOff>
    </xdr:from>
    <xdr:ext cx="762000" cy="259045"/>
    <xdr:sp macro="" textlink="">
      <xdr:nvSpPr>
        <xdr:cNvPr id="74" name="テキスト ボックス 73"/>
        <xdr:cNvSpPr txBox="1"/>
      </xdr:nvSpPr>
      <xdr:spPr>
        <a:xfrm>
          <a:off x="3924300" y="26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41834</xdr:rowOff>
    </xdr:from>
    <xdr:to>
      <xdr:col>3</xdr:col>
      <xdr:colOff>257175</xdr:colOff>
      <xdr:row>16</xdr:row>
      <xdr:rowOff>143434</xdr:rowOff>
    </xdr:to>
    <xdr:sp macro="" textlink="">
      <xdr:nvSpPr>
        <xdr:cNvPr id="75" name="円/楕円 74"/>
        <xdr:cNvSpPr/>
      </xdr:nvSpPr>
      <xdr:spPr bwMode="auto">
        <a:xfrm>
          <a:off x="3556000" y="28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153611</xdr:rowOff>
    </xdr:from>
    <xdr:ext cx="762000" cy="259045"/>
    <xdr:sp macro="" textlink="">
      <xdr:nvSpPr>
        <xdr:cNvPr id="76" name="テキスト ボックス 75"/>
        <xdr:cNvSpPr txBox="1"/>
      </xdr:nvSpPr>
      <xdr:spPr>
        <a:xfrm>
          <a:off x="3225800" y="260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151143</xdr:rowOff>
    </xdr:from>
    <xdr:to>
      <xdr:col>2</xdr:col>
      <xdr:colOff>692150</xdr:colOff>
      <xdr:row>16</xdr:row>
      <xdr:rowOff>81293</xdr:rowOff>
    </xdr:to>
    <xdr:sp macro="" textlink="">
      <xdr:nvSpPr>
        <xdr:cNvPr id="77" name="円/楕円 76"/>
        <xdr:cNvSpPr/>
      </xdr:nvSpPr>
      <xdr:spPr bwMode="auto">
        <a:xfrm>
          <a:off x="2857500" y="277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91470</xdr:rowOff>
    </xdr:from>
    <xdr:ext cx="762000" cy="259045"/>
    <xdr:sp macro="" textlink="">
      <xdr:nvSpPr>
        <xdr:cNvPr id="78" name="テキスト ボックス 77"/>
        <xdr:cNvSpPr txBox="1"/>
      </xdr:nvSpPr>
      <xdr:spPr>
        <a:xfrm>
          <a:off x="2527300" y="253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76251</xdr:rowOff>
    </xdr:from>
    <xdr:to>
      <xdr:col>4</xdr:col>
      <xdr:colOff>1117600</xdr:colOff>
      <xdr:row>36</xdr:row>
      <xdr:rowOff>110606</xdr:rowOff>
    </xdr:to>
    <xdr:cxnSp macro="">
      <xdr:nvCxnSpPr>
        <xdr:cNvPr id="113" name="直線コネクタ 112"/>
        <xdr:cNvCxnSpPr/>
      </xdr:nvCxnSpPr>
      <xdr:spPr bwMode="auto">
        <a:xfrm>
          <a:off x="5003800" y="7029501"/>
          <a:ext cx="6477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76251</xdr:rowOff>
    </xdr:from>
    <xdr:to>
      <xdr:col>4</xdr:col>
      <xdr:colOff>469900</xdr:colOff>
      <xdr:row>36</xdr:row>
      <xdr:rowOff>77949</xdr:rowOff>
    </xdr:to>
    <xdr:cxnSp macro="">
      <xdr:nvCxnSpPr>
        <xdr:cNvPr id="116" name="直線コネクタ 115"/>
        <xdr:cNvCxnSpPr/>
      </xdr:nvCxnSpPr>
      <xdr:spPr bwMode="auto">
        <a:xfrm flipV="1">
          <a:off x="4305300" y="7029501"/>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323596</xdr:rowOff>
    </xdr:from>
    <xdr:to>
      <xdr:col>3</xdr:col>
      <xdr:colOff>904875</xdr:colOff>
      <xdr:row>36</xdr:row>
      <xdr:rowOff>77949</xdr:rowOff>
    </xdr:to>
    <xdr:cxnSp macro="">
      <xdr:nvCxnSpPr>
        <xdr:cNvPr id="119" name="直線コネクタ 118"/>
        <xdr:cNvCxnSpPr/>
      </xdr:nvCxnSpPr>
      <xdr:spPr bwMode="auto">
        <a:xfrm>
          <a:off x="3606800" y="6933946"/>
          <a:ext cx="698500" cy="9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299887</xdr:rowOff>
    </xdr:from>
    <xdr:to>
      <xdr:col>3</xdr:col>
      <xdr:colOff>206375</xdr:colOff>
      <xdr:row>35</xdr:row>
      <xdr:rowOff>323596</xdr:rowOff>
    </xdr:to>
    <xdr:cxnSp macro="">
      <xdr:nvCxnSpPr>
        <xdr:cNvPr id="122" name="直線コネクタ 121"/>
        <xdr:cNvCxnSpPr/>
      </xdr:nvCxnSpPr>
      <xdr:spPr bwMode="auto">
        <a:xfrm>
          <a:off x="2908300" y="6910237"/>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59806</xdr:rowOff>
    </xdr:from>
    <xdr:to>
      <xdr:col>5</xdr:col>
      <xdr:colOff>34925</xdr:colOff>
      <xdr:row>36</xdr:row>
      <xdr:rowOff>161406</xdr:rowOff>
    </xdr:to>
    <xdr:sp macro="" textlink="">
      <xdr:nvSpPr>
        <xdr:cNvPr id="132" name="円/楕円 131"/>
        <xdr:cNvSpPr/>
      </xdr:nvSpPr>
      <xdr:spPr bwMode="auto">
        <a:xfrm>
          <a:off x="5600700" y="701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31883</xdr:rowOff>
    </xdr:from>
    <xdr:ext cx="762000" cy="259045"/>
    <xdr:sp macro="" textlink="">
      <xdr:nvSpPr>
        <xdr:cNvPr id="133" name="人口1人当たり決算額の推移該当値テキスト445"/>
        <xdr:cNvSpPr txBox="1"/>
      </xdr:nvSpPr>
      <xdr:spPr>
        <a:xfrm>
          <a:off x="5740400" y="69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25451</xdr:rowOff>
    </xdr:from>
    <xdr:to>
      <xdr:col>4</xdr:col>
      <xdr:colOff>520700</xdr:colOff>
      <xdr:row>36</xdr:row>
      <xdr:rowOff>127051</xdr:rowOff>
    </xdr:to>
    <xdr:sp macro="" textlink="">
      <xdr:nvSpPr>
        <xdr:cNvPr id="134" name="円/楕円 133"/>
        <xdr:cNvSpPr/>
      </xdr:nvSpPr>
      <xdr:spPr bwMode="auto">
        <a:xfrm>
          <a:off x="4953000" y="69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111828</xdr:rowOff>
    </xdr:from>
    <xdr:ext cx="736600" cy="259045"/>
    <xdr:sp macro="" textlink="">
      <xdr:nvSpPr>
        <xdr:cNvPr id="135" name="テキスト ボックス 134"/>
        <xdr:cNvSpPr txBox="1"/>
      </xdr:nvSpPr>
      <xdr:spPr>
        <a:xfrm>
          <a:off x="4622800" y="706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27149</xdr:rowOff>
    </xdr:from>
    <xdr:to>
      <xdr:col>3</xdr:col>
      <xdr:colOff>955675</xdr:colOff>
      <xdr:row>36</xdr:row>
      <xdr:rowOff>128749</xdr:rowOff>
    </xdr:to>
    <xdr:sp macro="" textlink="">
      <xdr:nvSpPr>
        <xdr:cNvPr id="136" name="円/楕円 135"/>
        <xdr:cNvSpPr/>
      </xdr:nvSpPr>
      <xdr:spPr bwMode="auto">
        <a:xfrm>
          <a:off x="4254500" y="698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113526</xdr:rowOff>
    </xdr:from>
    <xdr:ext cx="762000" cy="259045"/>
    <xdr:sp macro="" textlink="">
      <xdr:nvSpPr>
        <xdr:cNvPr id="137" name="テキスト ボックス 136"/>
        <xdr:cNvSpPr txBox="1"/>
      </xdr:nvSpPr>
      <xdr:spPr>
        <a:xfrm>
          <a:off x="3924300" y="706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272796</xdr:rowOff>
    </xdr:from>
    <xdr:to>
      <xdr:col>3</xdr:col>
      <xdr:colOff>257175</xdr:colOff>
      <xdr:row>36</xdr:row>
      <xdr:rowOff>31496</xdr:rowOff>
    </xdr:to>
    <xdr:sp macro="" textlink="">
      <xdr:nvSpPr>
        <xdr:cNvPr id="138" name="円/楕円 137"/>
        <xdr:cNvSpPr/>
      </xdr:nvSpPr>
      <xdr:spPr bwMode="auto">
        <a:xfrm>
          <a:off x="3556000" y="688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16273</xdr:rowOff>
    </xdr:from>
    <xdr:ext cx="762000" cy="259045"/>
    <xdr:sp macro="" textlink="">
      <xdr:nvSpPr>
        <xdr:cNvPr id="139" name="テキスト ボックス 138"/>
        <xdr:cNvSpPr txBox="1"/>
      </xdr:nvSpPr>
      <xdr:spPr>
        <a:xfrm>
          <a:off x="32258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249087</xdr:rowOff>
    </xdr:from>
    <xdr:to>
      <xdr:col>2</xdr:col>
      <xdr:colOff>692150</xdr:colOff>
      <xdr:row>36</xdr:row>
      <xdr:rowOff>7787</xdr:rowOff>
    </xdr:to>
    <xdr:sp macro="" textlink="">
      <xdr:nvSpPr>
        <xdr:cNvPr id="140" name="円/楕円 139"/>
        <xdr:cNvSpPr/>
      </xdr:nvSpPr>
      <xdr:spPr bwMode="auto">
        <a:xfrm>
          <a:off x="2857500" y="685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335464</xdr:rowOff>
    </xdr:from>
    <xdr:ext cx="762000" cy="259045"/>
    <xdr:sp macro="" textlink="">
      <xdr:nvSpPr>
        <xdr:cNvPr id="141" name="テキスト ボックス 140"/>
        <xdr:cNvSpPr txBox="1"/>
      </xdr:nvSpPr>
      <xdr:spPr>
        <a:xfrm>
          <a:off x="2527300" y="69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126624</xdr:rowOff>
    </xdr:from>
    <xdr:to>
      <xdr:col>6</xdr:col>
      <xdr:colOff>511175</xdr:colOff>
      <xdr:row>36</xdr:row>
      <xdr:rowOff>170058</xdr:rowOff>
    </xdr:to>
    <xdr:cxnSp macro="">
      <xdr:nvCxnSpPr>
        <xdr:cNvPr id="59" name="直線コネクタ 58"/>
        <xdr:cNvCxnSpPr/>
      </xdr:nvCxnSpPr>
      <xdr:spPr>
        <a:xfrm flipV="1">
          <a:off x="3797300" y="62988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89340</xdr:rowOff>
    </xdr:from>
    <xdr:to>
      <xdr:col>5</xdr:col>
      <xdr:colOff>358775</xdr:colOff>
      <xdr:row>36</xdr:row>
      <xdr:rowOff>170058</xdr:rowOff>
    </xdr:to>
    <xdr:cxnSp macro="">
      <xdr:nvCxnSpPr>
        <xdr:cNvPr id="62" name="直線コネクタ 61"/>
        <xdr:cNvCxnSpPr/>
      </xdr:nvCxnSpPr>
      <xdr:spPr>
        <a:xfrm>
          <a:off x="2908300" y="6261540"/>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86939</xdr:rowOff>
    </xdr:from>
    <xdr:to>
      <xdr:col>4</xdr:col>
      <xdr:colOff>155575</xdr:colOff>
      <xdr:row>36</xdr:row>
      <xdr:rowOff>89340</xdr:rowOff>
    </xdr:to>
    <xdr:cxnSp macro="">
      <xdr:nvCxnSpPr>
        <xdr:cNvPr id="65" name="直線コネクタ 64"/>
        <xdr:cNvCxnSpPr/>
      </xdr:nvCxnSpPr>
      <xdr:spPr>
        <a:xfrm>
          <a:off x="2019300" y="625913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150147</xdr:rowOff>
    </xdr:from>
    <xdr:to>
      <xdr:col>2</xdr:col>
      <xdr:colOff>638175</xdr:colOff>
      <xdr:row>36</xdr:row>
      <xdr:rowOff>86939</xdr:rowOff>
    </xdr:to>
    <xdr:cxnSp macro="">
      <xdr:nvCxnSpPr>
        <xdr:cNvPr id="68" name="直線コネクタ 67"/>
        <xdr:cNvCxnSpPr/>
      </xdr:nvCxnSpPr>
      <xdr:spPr>
        <a:xfrm>
          <a:off x="1130300" y="6150897"/>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75824</xdr:rowOff>
    </xdr:from>
    <xdr:to>
      <xdr:col>6</xdr:col>
      <xdr:colOff>561975</xdr:colOff>
      <xdr:row>37</xdr:row>
      <xdr:rowOff>5974</xdr:rowOff>
    </xdr:to>
    <xdr:sp macro="" textlink="">
      <xdr:nvSpPr>
        <xdr:cNvPr id="78" name="円/楕円 77"/>
        <xdr:cNvSpPr/>
      </xdr:nvSpPr>
      <xdr:spPr>
        <a:xfrm>
          <a:off x="4584700" y="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54251</xdr:rowOff>
    </xdr:from>
    <xdr:ext cx="534377" cy="259045"/>
    <xdr:sp macro="" textlink="">
      <xdr:nvSpPr>
        <xdr:cNvPr id="79" name="人件費該当値テキスト"/>
        <xdr:cNvSpPr txBox="1"/>
      </xdr:nvSpPr>
      <xdr:spPr>
        <a:xfrm>
          <a:off x="4686300" y="62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119258</xdr:rowOff>
    </xdr:from>
    <xdr:to>
      <xdr:col>5</xdr:col>
      <xdr:colOff>409575</xdr:colOff>
      <xdr:row>37</xdr:row>
      <xdr:rowOff>49408</xdr:rowOff>
    </xdr:to>
    <xdr:sp macro="" textlink="">
      <xdr:nvSpPr>
        <xdr:cNvPr id="80" name="円/楕円 79"/>
        <xdr:cNvSpPr/>
      </xdr:nvSpPr>
      <xdr:spPr>
        <a:xfrm>
          <a:off x="37465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40535</xdr:rowOff>
    </xdr:from>
    <xdr:ext cx="534377" cy="259045"/>
    <xdr:sp macro="" textlink="">
      <xdr:nvSpPr>
        <xdr:cNvPr id="81" name="テキスト ボックス 80"/>
        <xdr:cNvSpPr txBox="1"/>
      </xdr:nvSpPr>
      <xdr:spPr>
        <a:xfrm>
          <a:off x="3530111" y="63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38540</xdr:rowOff>
    </xdr:from>
    <xdr:to>
      <xdr:col>4</xdr:col>
      <xdr:colOff>206375</xdr:colOff>
      <xdr:row>36</xdr:row>
      <xdr:rowOff>140140</xdr:rowOff>
    </xdr:to>
    <xdr:sp macro="" textlink="">
      <xdr:nvSpPr>
        <xdr:cNvPr id="82" name="円/楕円 81"/>
        <xdr:cNvSpPr/>
      </xdr:nvSpPr>
      <xdr:spPr>
        <a:xfrm>
          <a:off x="2857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131267</xdr:rowOff>
    </xdr:from>
    <xdr:ext cx="534377" cy="259045"/>
    <xdr:sp macro="" textlink="">
      <xdr:nvSpPr>
        <xdr:cNvPr id="83" name="テキスト ボックス 82"/>
        <xdr:cNvSpPr txBox="1"/>
      </xdr:nvSpPr>
      <xdr:spPr>
        <a:xfrm>
          <a:off x="2641111" y="63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36139</xdr:rowOff>
    </xdr:from>
    <xdr:to>
      <xdr:col>3</xdr:col>
      <xdr:colOff>3175</xdr:colOff>
      <xdr:row>36</xdr:row>
      <xdr:rowOff>137739</xdr:rowOff>
    </xdr:to>
    <xdr:sp macro="" textlink="">
      <xdr:nvSpPr>
        <xdr:cNvPr id="84" name="円/楕円 83"/>
        <xdr:cNvSpPr/>
      </xdr:nvSpPr>
      <xdr:spPr>
        <a:xfrm>
          <a:off x="1968500" y="62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128866</xdr:rowOff>
    </xdr:from>
    <xdr:ext cx="534377" cy="259045"/>
    <xdr:sp macro="" textlink="">
      <xdr:nvSpPr>
        <xdr:cNvPr id="85" name="テキスト ボックス 84"/>
        <xdr:cNvSpPr txBox="1"/>
      </xdr:nvSpPr>
      <xdr:spPr>
        <a:xfrm>
          <a:off x="1752111" y="63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99347</xdr:rowOff>
    </xdr:from>
    <xdr:to>
      <xdr:col>1</xdr:col>
      <xdr:colOff>485775</xdr:colOff>
      <xdr:row>36</xdr:row>
      <xdr:rowOff>29497</xdr:rowOff>
    </xdr:to>
    <xdr:sp macro="" textlink="">
      <xdr:nvSpPr>
        <xdr:cNvPr id="86" name="円/楕円 85"/>
        <xdr:cNvSpPr/>
      </xdr:nvSpPr>
      <xdr:spPr>
        <a:xfrm>
          <a:off x="1079500" y="61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20624</xdr:rowOff>
    </xdr:from>
    <xdr:ext cx="534377" cy="259045"/>
    <xdr:sp macro="" textlink="">
      <xdr:nvSpPr>
        <xdr:cNvPr id="87" name="テキスト ボックス 86"/>
        <xdr:cNvSpPr txBox="1"/>
      </xdr:nvSpPr>
      <xdr:spPr>
        <a:xfrm>
          <a:off x="863111" y="61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41421</xdr:rowOff>
    </xdr:from>
    <xdr:to>
      <xdr:col>6</xdr:col>
      <xdr:colOff>511175</xdr:colOff>
      <xdr:row>55</xdr:row>
      <xdr:rowOff>87712</xdr:rowOff>
    </xdr:to>
    <xdr:cxnSp macro="">
      <xdr:nvCxnSpPr>
        <xdr:cNvPr id="117" name="直線コネクタ 116"/>
        <xdr:cNvCxnSpPr/>
      </xdr:nvCxnSpPr>
      <xdr:spPr>
        <a:xfrm flipV="1">
          <a:off x="3797300" y="9471171"/>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87712</xdr:rowOff>
    </xdr:from>
    <xdr:to>
      <xdr:col>5</xdr:col>
      <xdr:colOff>358775</xdr:colOff>
      <xdr:row>55</xdr:row>
      <xdr:rowOff>155454</xdr:rowOff>
    </xdr:to>
    <xdr:cxnSp macro="">
      <xdr:nvCxnSpPr>
        <xdr:cNvPr id="120" name="直線コネクタ 119"/>
        <xdr:cNvCxnSpPr/>
      </xdr:nvCxnSpPr>
      <xdr:spPr>
        <a:xfrm flipV="1">
          <a:off x="2908300" y="9517462"/>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155454</xdr:rowOff>
    </xdr:from>
    <xdr:to>
      <xdr:col>4</xdr:col>
      <xdr:colOff>155575</xdr:colOff>
      <xdr:row>56</xdr:row>
      <xdr:rowOff>87237</xdr:rowOff>
    </xdr:to>
    <xdr:cxnSp macro="">
      <xdr:nvCxnSpPr>
        <xdr:cNvPr id="123" name="直線コネクタ 122"/>
        <xdr:cNvCxnSpPr/>
      </xdr:nvCxnSpPr>
      <xdr:spPr>
        <a:xfrm flipV="1">
          <a:off x="2019300" y="9585204"/>
          <a:ext cx="889000" cy="10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87237</xdr:rowOff>
    </xdr:from>
    <xdr:to>
      <xdr:col>2</xdr:col>
      <xdr:colOff>638175</xdr:colOff>
      <xdr:row>56</xdr:row>
      <xdr:rowOff>101524</xdr:rowOff>
    </xdr:to>
    <xdr:cxnSp macro="">
      <xdr:nvCxnSpPr>
        <xdr:cNvPr id="126" name="直線コネクタ 125"/>
        <xdr:cNvCxnSpPr/>
      </xdr:nvCxnSpPr>
      <xdr:spPr>
        <a:xfrm flipV="1">
          <a:off x="1130300" y="968843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162071</xdr:rowOff>
    </xdr:from>
    <xdr:to>
      <xdr:col>6</xdr:col>
      <xdr:colOff>561975</xdr:colOff>
      <xdr:row>55</xdr:row>
      <xdr:rowOff>92221</xdr:rowOff>
    </xdr:to>
    <xdr:sp macro="" textlink="">
      <xdr:nvSpPr>
        <xdr:cNvPr id="136" name="円/楕円 135"/>
        <xdr:cNvSpPr/>
      </xdr:nvSpPr>
      <xdr:spPr>
        <a:xfrm>
          <a:off x="4584700" y="94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140498</xdr:rowOff>
    </xdr:from>
    <xdr:ext cx="534377" cy="259045"/>
    <xdr:sp macro="" textlink="">
      <xdr:nvSpPr>
        <xdr:cNvPr id="137" name="物件費該当値テキスト"/>
        <xdr:cNvSpPr txBox="1"/>
      </xdr:nvSpPr>
      <xdr:spPr>
        <a:xfrm>
          <a:off x="4686300" y="93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36912</xdr:rowOff>
    </xdr:from>
    <xdr:to>
      <xdr:col>5</xdr:col>
      <xdr:colOff>409575</xdr:colOff>
      <xdr:row>55</xdr:row>
      <xdr:rowOff>138512</xdr:rowOff>
    </xdr:to>
    <xdr:sp macro="" textlink="">
      <xdr:nvSpPr>
        <xdr:cNvPr id="138" name="円/楕円 137"/>
        <xdr:cNvSpPr/>
      </xdr:nvSpPr>
      <xdr:spPr>
        <a:xfrm>
          <a:off x="3746500" y="94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129639</xdr:rowOff>
    </xdr:from>
    <xdr:ext cx="534377" cy="259045"/>
    <xdr:sp macro="" textlink="">
      <xdr:nvSpPr>
        <xdr:cNvPr id="139" name="テキスト ボックス 138"/>
        <xdr:cNvSpPr txBox="1"/>
      </xdr:nvSpPr>
      <xdr:spPr>
        <a:xfrm>
          <a:off x="3530111" y="95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104654</xdr:rowOff>
    </xdr:from>
    <xdr:to>
      <xdr:col>4</xdr:col>
      <xdr:colOff>206375</xdr:colOff>
      <xdr:row>56</xdr:row>
      <xdr:rowOff>34804</xdr:rowOff>
    </xdr:to>
    <xdr:sp macro="" textlink="">
      <xdr:nvSpPr>
        <xdr:cNvPr id="140" name="円/楕円 139"/>
        <xdr:cNvSpPr/>
      </xdr:nvSpPr>
      <xdr:spPr>
        <a:xfrm>
          <a:off x="2857500" y="9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25931</xdr:rowOff>
    </xdr:from>
    <xdr:ext cx="534377" cy="259045"/>
    <xdr:sp macro="" textlink="">
      <xdr:nvSpPr>
        <xdr:cNvPr id="141" name="テキスト ボックス 140"/>
        <xdr:cNvSpPr txBox="1"/>
      </xdr:nvSpPr>
      <xdr:spPr>
        <a:xfrm>
          <a:off x="2641111" y="96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36437</xdr:rowOff>
    </xdr:from>
    <xdr:to>
      <xdr:col>3</xdr:col>
      <xdr:colOff>3175</xdr:colOff>
      <xdr:row>56</xdr:row>
      <xdr:rowOff>138037</xdr:rowOff>
    </xdr:to>
    <xdr:sp macro="" textlink="">
      <xdr:nvSpPr>
        <xdr:cNvPr id="142" name="円/楕円 141"/>
        <xdr:cNvSpPr/>
      </xdr:nvSpPr>
      <xdr:spPr>
        <a:xfrm>
          <a:off x="1968500" y="9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129164</xdr:rowOff>
    </xdr:from>
    <xdr:ext cx="534377" cy="259045"/>
    <xdr:sp macro="" textlink="">
      <xdr:nvSpPr>
        <xdr:cNvPr id="143" name="テキスト ボックス 142"/>
        <xdr:cNvSpPr txBox="1"/>
      </xdr:nvSpPr>
      <xdr:spPr>
        <a:xfrm>
          <a:off x="1752111" y="97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50724</xdr:rowOff>
    </xdr:from>
    <xdr:to>
      <xdr:col>1</xdr:col>
      <xdr:colOff>485775</xdr:colOff>
      <xdr:row>56</xdr:row>
      <xdr:rowOff>152324</xdr:rowOff>
    </xdr:to>
    <xdr:sp macro="" textlink="">
      <xdr:nvSpPr>
        <xdr:cNvPr id="144" name="円/楕円 143"/>
        <xdr:cNvSpPr/>
      </xdr:nvSpPr>
      <xdr:spPr>
        <a:xfrm>
          <a:off x="1079500" y="96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143451</xdr:rowOff>
    </xdr:from>
    <xdr:ext cx="534377" cy="259045"/>
    <xdr:sp macro="" textlink="">
      <xdr:nvSpPr>
        <xdr:cNvPr id="145" name="テキスト ボックス 144"/>
        <xdr:cNvSpPr txBox="1"/>
      </xdr:nvSpPr>
      <xdr:spPr>
        <a:xfrm>
          <a:off x="863111" y="97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118309</xdr:rowOff>
    </xdr:from>
    <xdr:to>
      <xdr:col>6</xdr:col>
      <xdr:colOff>511175</xdr:colOff>
      <xdr:row>77</xdr:row>
      <xdr:rowOff>139863</xdr:rowOff>
    </xdr:to>
    <xdr:cxnSp macro="">
      <xdr:nvCxnSpPr>
        <xdr:cNvPr id="176" name="直線コネクタ 175"/>
        <xdr:cNvCxnSpPr/>
      </xdr:nvCxnSpPr>
      <xdr:spPr>
        <a:xfrm flipV="1">
          <a:off x="3797300" y="13319959"/>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139863</xdr:rowOff>
    </xdr:from>
    <xdr:to>
      <xdr:col>5</xdr:col>
      <xdr:colOff>358775</xdr:colOff>
      <xdr:row>77</xdr:row>
      <xdr:rowOff>162234</xdr:rowOff>
    </xdr:to>
    <xdr:cxnSp macro="">
      <xdr:nvCxnSpPr>
        <xdr:cNvPr id="179" name="直線コネクタ 178"/>
        <xdr:cNvCxnSpPr/>
      </xdr:nvCxnSpPr>
      <xdr:spPr>
        <a:xfrm flipV="1">
          <a:off x="2908300" y="13341513"/>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162234</xdr:rowOff>
    </xdr:from>
    <xdr:to>
      <xdr:col>4</xdr:col>
      <xdr:colOff>155575</xdr:colOff>
      <xdr:row>78</xdr:row>
      <xdr:rowOff>1070</xdr:rowOff>
    </xdr:to>
    <xdr:cxnSp macro="">
      <xdr:nvCxnSpPr>
        <xdr:cNvPr id="182" name="直線コネクタ 181"/>
        <xdr:cNvCxnSpPr/>
      </xdr:nvCxnSpPr>
      <xdr:spPr>
        <a:xfrm flipV="1">
          <a:off x="2019300" y="1336388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1070</xdr:rowOff>
    </xdr:from>
    <xdr:to>
      <xdr:col>2</xdr:col>
      <xdr:colOff>638175</xdr:colOff>
      <xdr:row>78</xdr:row>
      <xdr:rowOff>4663</xdr:rowOff>
    </xdr:to>
    <xdr:cxnSp macro="">
      <xdr:nvCxnSpPr>
        <xdr:cNvPr id="185" name="直線コネクタ 184"/>
        <xdr:cNvCxnSpPr/>
      </xdr:nvCxnSpPr>
      <xdr:spPr>
        <a:xfrm flipV="1">
          <a:off x="1130300" y="1337417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67509</xdr:rowOff>
    </xdr:from>
    <xdr:to>
      <xdr:col>6</xdr:col>
      <xdr:colOff>561975</xdr:colOff>
      <xdr:row>77</xdr:row>
      <xdr:rowOff>169109</xdr:rowOff>
    </xdr:to>
    <xdr:sp macro="" textlink="">
      <xdr:nvSpPr>
        <xdr:cNvPr id="195" name="円/楕円 194"/>
        <xdr:cNvSpPr/>
      </xdr:nvSpPr>
      <xdr:spPr>
        <a:xfrm>
          <a:off x="4584700" y="132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45936</xdr:rowOff>
    </xdr:from>
    <xdr:ext cx="469744" cy="259045"/>
    <xdr:sp macro="" textlink="">
      <xdr:nvSpPr>
        <xdr:cNvPr id="196" name="維持補修費該当値テキスト"/>
        <xdr:cNvSpPr txBox="1"/>
      </xdr:nvSpPr>
      <xdr:spPr>
        <a:xfrm>
          <a:off x="4686300" y="1324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89063</xdr:rowOff>
    </xdr:from>
    <xdr:to>
      <xdr:col>5</xdr:col>
      <xdr:colOff>409575</xdr:colOff>
      <xdr:row>78</xdr:row>
      <xdr:rowOff>19213</xdr:rowOff>
    </xdr:to>
    <xdr:sp macro="" textlink="">
      <xdr:nvSpPr>
        <xdr:cNvPr id="197" name="円/楕円 196"/>
        <xdr:cNvSpPr/>
      </xdr:nvSpPr>
      <xdr:spPr>
        <a:xfrm>
          <a:off x="3746500" y="132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10340</xdr:rowOff>
    </xdr:from>
    <xdr:ext cx="469744" cy="259045"/>
    <xdr:sp macro="" textlink="">
      <xdr:nvSpPr>
        <xdr:cNvPr id="198" name="テキスト ボックス 197"/>
        <xdr:cNvSpPr txBox="1"/>
      </xdr:nvSpPr>
      <xdr:spPr>
        <a:xfrm>
          <a:off x="3562427" y="1338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111434</xdr:rowOff>
    </xdr:from>
    <xdr:to>
      <xdr:col>4</xdr:col>
      <xdr:colOff>206375</xdr:colOff>
      <xdr:row>78</xdr:row>
      <xdr:rowOff>41584</xdr:rowOff>
    </xdr:to>
    <xdr:sp macro="" textlink="">
      <xdr:nvSpPr>
        <xdr:cNvPr id="199" name="円/楕円 198"/>
        <xdr:cNvSpPr/>
      </xdr:nvSpPr>
      <xdr:spPr>
        <a:xfrm>
          <a:off x="2857500" y="133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32711</xdr:rowOff>
    </xdr:from>
    <xdr:ext cx="469744" cy="259045"/>
    <xdr:sp macro="" textlink="">
      <xdr:nvSpPr>
        <xdr:cNvPr id="200" name="テキスト ボックス 199"/>
        <xdr:cNvSpPr txBox="1"/>
      </xdr:nvSpPr>
      <xdr:spPr>
        <a:xfrm>
          <a:off x="2673427" y="1340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121720</xdr:rowOff>
    </xdr:from>
    <xdr:to>
      <xdr:col>3</xdr:col>
      <xdr:colOff>3175</xdr:colOff>
      <xdr:row>78</xdr:row>
      <xdr:rowOff>51870</xdr:rowOff>
    </xdr:to>
    <xdr:sp macro="" textlink="">
      <xdr:nvSpPr>
        <xdr:cNvPr id="201" name="円/楕円 200"/>
        <xdr:cNvSpPr/>
      </xdr:nvSpPr>
      <xdr:spPr>
        <a:xfrm>
          <a:off x="1968500" y="133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42997</xdr:rowOff>
    </xdr:from>
    <xdr:ext cx="469744" cy="259045"/>
    <xdr:sp macro="" textlink="">
      <xdr:nvSpPr>
        <xdr:cNvPr id="202" name="テキスト ボックス 201"/>
        <xdr:cNvSpPr txBox="1"/>
      </xdr:nvSpPr>
      <xdr:spPr>
        <a:xfrm>
          <a:off x="1784427" y="1341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125313</xdr:rowOff>
    </xdr:from>
    <xdr:to>
      <xdr:col>1</xdr:col>
      <xdr:colOff>485775</xdr:colOff>
      <xdr:row>78</xdr:row>
      <xdr:rowOff>55463</xdr:rowOff>
    </xdr:to>
    <xdr:sp macro="" textlink="">
      <xdr:nvSpPr>
        <xdr:cNvPr id="203" name="円/楕円 202"/>
        <xdr:cNvSpPr/>
      </xdr:nvSpPr>
      <xdr:spPr>
        <a:xfrm>
          <a:off x="1079500" y="133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46590</xdr:rowOff>
    </xdr:from>
    <xdr:ext cx="469744" cy="259045"/>
    <xdr:sp macro="" textlink="">
      <xdr:nvSpPr>
        <xdr:cNvPr id="204" name="テキスト ボックス 203"/>
        <xdr:cNvSpPr txBox="1"/>
      </xdr:nvSpPr>
      <xdr:spPr>
        <a:xfrm>
          <a:off x="895427" y="134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46450</xdr:rowOff>
    </xdr:from>
    <xdr:to>
      <xdr:col>6</xdr:col>
      <xdr:colOff>511175</xdr:colOff>
      <xdr:row>94</xdr:row>
      <xdr:rowOff>121946</xdr:rowOff>
    </xdr:to>
    <xdr:cxnSp macro="">
      <xdr:nvCxnSpPr>
        <xdr:cNvPr id="234" name="直線コネクタ 233"/>
        <xdr:cNvCxnSpPr/>
      </xdr:nvCxnSpPr>
      <xdr:spPr>
        <a:xfrm flipV="1">
          <a:off x="3797300" y="16162750"/>
          <a:ext cx="838200" cy="7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121946</xdr:rowOff>
    </xdr:from>
    <xdr:to>
      <xdr:col>5</xdr:col>
      <xdr:colOff>358775</xdr:colOff>
      <xdr:row>95</xdr:row>
      <xdr:rowOff>55138</xdr:rowOff>
    </xdr:to>
    <xdr:cxnSp macro="">
      <xdr:nvCxnSpPr>
        <xdr:cNvPr id="237" name="直線コネクタ 236"/>
        <xdr:cNvCxnSpPr/>
      </xdr:nvCxnSpPr>
      <xdr:spPr>
        <a:xfrm flipV="1">
          <a:off x="2908300" y="16238246"/>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55138</xdr:rowOff>
    </xdr:from>
    <xdr:to>
      <xdr:col>4</xdr:col>
      <xdr:colOff>155575</xdr:colOff>
      <xdr:row>95</xdr:row>
      <xdr:rowOff>86170</xdr:rowOff>
    </xdr:to>
    <xdr:cxnSp macro="">
      <xdr:nvCxnSpPr>
        <xdr:cNvPr id="240" name="直線コネクタ 239"/>
        <xdr:cNvCxnSpPr/>
      </xdr:nvCxnSpPr>
      <xdr:spPr>
        <a:xfrm flipV="1">
          <a:off x="2019300" y="16342888"/>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86170</xdr:rowOff>
    </xdr:from>
    <xdr:to>
      <xdr:col>2</xdr:col>
      <xdr:colOff>638175</xdr:colOff>
      <xdr:row>95</xdr:row>
      <xdr:rowOff>94914</xdr:rowOff>
    </xdr:to>
    <xdr:cxnSp macro="">
      <xdr:nvCxnSpPr>
        <xdr:cNvPr id="243" name="直線コネクタ 242"/>
        <xdr:cNvCxnSpPr/>
      </xdr:nvCxnSpPr>
      <xdr:spPr>
        <a:xfrm flipV="1">
          <a:off x="1130300" y="16373920"/>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167100</xdr:rowOff>
    </xdr:from>
    <xdr:to>
      <xdr:col>6</xdr:col>
      <xdr:colOff>561975</xdr:colOff>
      <xdr:row>94</xdr:row>
      <xdr:rowOff>97250</xdr:rowOff>
    </xdr:to>
    <xdr:sp macro="" textlink="">
      <xdr:nvSpPr>
        <xdr:cNvPr id="253" name="円/楕円 252"/>
        <xdr:cNvSpPr/>
      </xdr:nvSpPr>
      <xdr:spPr>
        <a:xfrm>
          <a:off x="4584700" y="161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18527</xdr:rowOff>
    </xdr:from>
    <xdr:ext cx="534377" cy="259045"/>
    <xdr:sp macro="" textlink="">
      <xdr:nvSpPr>
        <xdr:cNvPr id="254" name="扶助費該当値テキスト"/>
        <xdr:cNvSpPr txBox="1"/>
      </xdr:nvSpPr>
      <xdr:spPr>
        <a:xfrm>
          <a:off x="4686300" y="15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71146</xdr:rowOff>
    </xdr:from>
    <xdr:to>
      <xdr:col>5</xdr:col>
      <xdr:colOff>409575</xdr:colOff>
      <xdr:row>95</xdr:row>
      <xdr:rowOff>1296</xdr:rowOff>
    </xdr:to>
    <xdr:sp macro="" textlink="">
      <xdr:nvSpPr>
        <xdr:cNvPr id="255" name="円/楕円 254"/>
        <xdr:cNvSpPr/>
      </xdr:nvSpPr>
      <xdr:spPr>
        <a:xfrm>
          <a:off x="3746500" y="161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163873</xdr:rowOff>
    </xdr:from>
    <xdr:ext cx="534377" cy="259045"/>
    <xdr:sp macro="" textlink="">
      <xdr:nvSpPr>
        <xdr:cNvPr id="256" name="テキスト ボックス 255"/>
        <xdr:cNvSpPr txBox="1"/>
      </xdr:nvSpPr>
      <xdr:spPr>
        <a:xfrm>
          <a:off x="3530111" y="162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4338</xdr:rowOff>
    </xdr:from>
    <xdr:to>
      <xdr:col>4</xdr:col>
      <xdr:colOff>206375</xdr:colOff>
      <xdr:row>95</xdr:row>
      <xdr:rowOff>105938</xdr:rowOff>
    </xdr:to>
    <xdr:sp macro="" textlink="">
      <xdr:nvSpPr>
        <xdr:cNvPr id="257" name="円/楕円 256"/>
        <xdr:cNvSpPr/>
      </xdr:nvSpPr>
      <xdr:spPr>
        <a:xfrm>
          <a:off x="2857500" y="162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97065</xdr:rowOff>
    </xdr:from>
    <xdr:ext cx="534377" cy="259045"/>
    <xdr:sp macro="" textlink="">
      <xdr:nvSpPr>
        <xdr:cNvPr id="258" name="テキスト ボックス 257"/>
        <xdr:cNvSpPr txBox="1"/>
      </xdr:nvSpPr>
      <xdr:spPr>
        <a:xfrm>
          <a:off x="2641111" y="163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35370</xdr:rowOff>
    </xdr:from>
    <xdr:to>
      <xdr:col>3</xdr:col>
      <xdr:colOff>3175</xdr:colOff>
      <xdr:row>95</xdr:row>
      <xdr:rowOff>136970</xdr:rowOff>
    </xdr:to>
    <xdr:sp macro="" textlink="">
      <xdr:nvSpPr>
        <xdr:cNvPr id="259" name="円/楕円 258"/>
        <xdr:cNvSpPr/>
      </xdr:nvSpPr>
      <xdr:spPr>
        <a:xfrm>
          <a:off x="1968500" y="163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128097</xdr:rowOff>
    </xdr:from>
    <xdr:ext cx="534377" cy="259045"/>
    <xdr:sp macro="" textlink="">
      <xdr:nvSpPr>
        <xdr:cNvPr id="260" name="テキスト ボックス 259"/>
        <xdr:cNvSpPr txBox="1"/>
      </xdr:nvSpPr>
      <xdr:spPr>
        <a:xfrm>
          <a:off x="1752111" y="164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44114</xdr:rowOff>
    </xdr:from>
    <xdr:to>
      <xdr:col>1</xdr:col>
      <xdr:colOff>485775</xdr:colOff>
      <xdr:row>95</xdr:row>
      <xdr:rowOff>145714</xdr:rowOff>
    </xdr:to>
    <xdr:sp macro="" textlink="">
      <xdr:nvSpPr>
        <xdr:cNvPr id="261" name="円/楕円 260"/>
        <xdr:cNvSpPr/>
      </xdr:nvSpPr>
      <xdr:spPr>
        <a:xfrm>
          <a:off x="1079500" y="163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136841</xdr:rowOff>
    </xdr:from>
    <xdr:ext cx="534377" cy="259045"/>
    <xdr:sp macro="" textlink="">
      <xdr:nvSpPr>
        <xdr:cNvPr id="262" name="テキスト ボックス 261"/>
        <xdr:cNvSpPr txBox="1"/>
      </xdr:nvSpPr>
      <xdr:spPr>
        <a:xfrm>
          <a:off x="863111" y="164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22174</xdr:rowOff>
    </xdr:from>
    <xdr:to>
      <xdr:col>15</xdr:col>
      <xdr:colOff>180975</xdr:colOff>
      <xdr:row>36</xdr:row>
      <xdr:rowOff>163792</xdr:rowOff>
    </xdr:to>
    <xdr:cxnSp macro="">
      <xdr:nvCxnSpPr>
        <xdr:cNvPr id="291" name="直線コネクタ 290"/>
        <xdr:cNvCxnSpPr/>
      </xdr:nvCxnSpPr>
      <xdr:spPr>
        <a:xfrm flipV="1">
          <a:off x="9639300" y="6194374"/>
          <a:ext cx="8382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126086</xdr:rowOff>
    </xdr:from>
    <xdr:to>
      <xdr:col>14</xdr:col>
      <xdr:colOff>28575</xdr:colOff>
      <xdr:row>36</xdr:row>
      <xdr:rowOff>163792</xdr:rowOff>
    </xdr:to>
    <xdr:cxnSp macro="">
      <xdr:nvCxnSpPr>
        <xdr:cNvPr id="294" name="直線コネクタ 293"/>
        <xdr:cNvCxnSpPr/>
      </xdr:nvCxnSpPr>
      <xdr:spPr>
        <a:xfrm>
          <a:off x="8750300" y="6298286"/>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126086</xdr:rowOff>
    </xdr:from>
    <xdr:to>
      <xdr:col>12</xdr:col>
      <xdr:colOff>511175</xdr:colOff>
      <xdr:row>36</xdr:row>
      <xdr:rowOff>130620</xdr:rowOff>
    </xdr:to>
    <xdr:cxnSp macro="">
      <xdr:nvCxnSpPr>
        <xdr:cNvPr id="297" name="直線コネクタ 296"/>
        <xdr:cNvCxnSpPr/>
      </xdr:nvCxnSpPr>
      <xdr:spPr>
        <a:xfrm flipV="1">
          <a:off x="7861300" y="629828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120028</xdr:rowOff>
    </xdr:from>
    <xdr:to>
      <xdr:col>11</xdr:col>
      <xdr:colOff>307975</xdr:colOff>
      <xdr:row>36</xdr:row>
      <xdr:rowOff>130620</xdr:rowOff>
    </xdr:to>
    <xdr:cxnSp macro="">
      <xdr:nvCxnSpPr>
        <xdr:cNvPr id="300" name="直線コネクタ 299"/>
        <xdr:cNvCxnSpPr/>
      </xdr:nvCxnSpPr>
      <xdr:spPr>
        <a:xfrm>
          <a:off x="6972300" y="6292228"/>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142824</xdr:rowOff>
    </xdr:from>
    <xdr:to>
      <xdr:col>15</xdr:col>
      <xdr:colOff>231775</xdr:colOff>
      <xdr:row>36</xdr:row>
      <xdr:rowOff>72974</xdr:rowOff>
    </xdr:to>
    <xdr:sp macro="" textlink="">
      <xdr:nvSpPr>
        <xdr:cNvPr id="310" name="円/楕円 309"/>
        <xdr:cNvSpPr/>
      </xdr:nvSpPr>
      <xdr:spPr>
        <a:xfrm>
          <a:off x="104267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121251</xdr:rowOff>
    </xdr:from>
    <xdr:ext cx="534377" cy="259045"/>
    <xdr:sp macro="" textlink="">
      <xdr:nvSpPr>
        <xdr:cNvPr id="311" name="補助費等該当値テキスト"/>
        <xdr:cNvSpPr txBox="1"/>
      </xdr:nvSpPr>
      <xdr:spPr>
        <a:xfrm>
          <a:off x="10528300" y="61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112992</xdr:rowOff>
    </xdr:from>
    <xdr:to>
      <xdr:col>14</xdr:col>
      <xdr:colOff>79375</xdr:colOff>
      <xdr:row>37</xdr:row>
      <xdr:rowOff>43142</xdr:rowOff>
    </xdr:to>
    <xdr:sp macro="" textlink="">
      <xdr:nvSpPr>
        <xdr:cNvPr id="312" name="円/楕円 311"/>
        <xdr:cNvSpPr/>
      </xdr:nvSpPr>
      <xdr:spPr>
        <a:xfrm>
          <a:off x="9588500" y="62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34269</xdr:rowOff>
    </xdr:from>
    <xdr:ext cx="534377" cy="259045"/>
    <xdr:sp macro="" textlink="">
      <xdr:nvSpPr>
        <xdr:cNvPr id="313" name="テキスト ボックス 312"/>
        <xdr:cNvSpPr txBox="1"/>
      </xdr:nvSpPr>
      <xdr:spPr>
        <a:xfrm>
          <a:off x="9372111" y="63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75286</xdr:rowOff>
    </xdr:from>
    <xdr:to>
      <xdr:col>12</xdr:col>
      <xdr:colOff>561975</xdr:colOff>
      <xdr:row>37</xdr:row>
      <xdr:rowOff>5436</xdr:rowOff>
    </xdr:to>
    <xdr:sp macro="" textlink="">
      <xdr:nvSpPr>
        <xdr:cNvPr id="314" name="円/楕円 313"/>
        <xdr:cNvSpPr/>
      </xdr:nvSpPr>
      <xdr:spPr>
        <a:xfrm>
          <a:off x="8699500" y="62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168013</xdr:rowOff>
    </xdr:from>
    <xdr:ext cx="534377" cy="259045"/>
    <xdr:sp macro="" textlink="">
      <xdr:nvSpPr>
        <xdr:cNvPr id="315" name="テキスト ボックス 314"/>
        <xdr:cNvSpPr txBox="1"/>
      </xdr:nvSpPr>
      <xdr:spPr>
        <a:xfrm>
          <a:off x="8483111" y="63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79820</xdr:rowOff>
    </xdr:from>
    <xdr:to>
      <xdr:col>11</xdr:col>
      <xdr:colOff>358775</xdr:colOff>
      <xdr:row>37</xdr:row>
      <xdr:rowOff>9970</xdr:rowOff>
    </xdr:to>
    <xdr:sp macro="" textlink="">
      <xdr:nvSpPr>
        <xdr:cNvPr id="316" name="円/楕円 315"/>
        <xdr:cNvSpPr/>
      </xdr:nvSpPr>
      <xdr:spPr>
        <a:xfrm>
          <a:off x="7810500" y="62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1097</xdr:rowOff>
    </xdr:from>
    <xdr:ext cx="534377" cy="259045"/>
    <xdr:sp macro="" textlink="">
      <xdr:nvSpPr>
        <xdr:cNvPr id="317" name="テキスト ボックス 316"/>
        <xdr:cNvSpPr txBox="1"/>
      </xdr:nvSpPr>
      <xdr:spPr>
        <a:xfrm>
          <a:off x="7594111" y="63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69228</xdr:rowOff>
    </xdr:from>
    <xdr:to>
      <xdr:col>10</xdr:col>
      <xdr:colOff>155575</xdr:colOff>
      <xdr:row>36</xdr:row>
      <xdr:rowOff>170828</xdr:rowOff>
    </xdr:to>
    <xdr:sp macro="" textlink="">
      <xdr:nvSpPr>
        <xdr:cNvPr id="318" name="円/楕円 317"/>
        <xdr:cNvSpPr/>
      </xdr:nvSpPr>
      <xdr:spPr>
        <a:xfrm>
          <a:off x="6921500" y="62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161955</xdr:rowOff>
    </xdr:from>
    <xdr:ext cx="534377" cy="259045"/>
    <xdr:sp macro="" textlink="">
      <xdr:nvSpPr>
        <xdr:cNvPr id="319" name="テキスト ボックス 318"/>
        <xdr:cNvSpPr txBox="1"/>
      </xdr:nvSpPr>
      <xdr:spPr>
        <a:xfrm>
          <a:off x="6705111" y="63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57992</xdr:rowOff>
    </xdr:from>
    <xdr:to>
      <xdr:col>15</xdr:col>
      <xdr:colOff>180975</xdr:colOff>
      <xdr:row>55</xdr:row>
      <xdr:rowOff>70815</xdr:rowOff>
    </xdr:to>
    <xdr:cxnSp macro="">
      <xdr:nvCxnSpPr>
        <xdr:cNvPr id="350" name="直線コネクタ 349"/>
        <xdr:cNvCxnSpPr/>
      </xdr:nvCxnSpPr>
      <xdr:spPr>
        <a:xfrm flipV="1">
          <a:off x="9639300" y="8801942"/>
          <a:ext cx="838200" cy="69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131035</xdr:rowOff>
    </xdr:from>
    <xdr:to>
      <xdr:col>14</xdr:col>
      <xdr:colOff>28575</xdr:colOff>
      <xdr:row>55</xdr:row>
      <xdr:rowOff>70815</xdr:rowOff>
    </xdr:to>
    <xdr:cxnSp macro="">
      <xdr:nvCxnSpPr>
        <xdr:cNvPr id="353" name="直線コネクタ 352"/>
        <xdr:cNvCxnSpPr/>
      </xdr:nvCxnSpPr>
      <xdr:spPr>
        <a:xfrm>
          <a:off x="8750300" y="9389335"/>
          <a:ext cx="889000" cy="1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131035</xdr:rowOff>
    </xdr:from>
    <xdr:to>
      <xdr:col>12</xdr:col>
      <xdr:colOff>511175</xdr:colOff>
      <xdr:row>57</xdr:row>
      <xdr:rowOff>120476</xdr:rowOff>
    </xdr:to>
    <xdr:cxnSp macro="">
      <xdr:nvCxnSpPr>
        <xdr:cNvPr id="356" name="直線コネクタ 355"/>
        <xdr:cNvCxnSpPr/>
      </xdr:nvCxnSpPr>
      <xdr:spPr>
        <a:xfrm flipV="1">
          <a:off x="7861300" y="9389335"/>
          <a:ext cx="889000" cy="50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113640</xdr:rowOff>
    </xdr:from>
    <xdr:to>
      <xdr:col>11</xdr:col>
      <xdr:colOff>307975</xdr:colOff>
      <xdr:row>57</xdr:row>
      <xdr:rowOff>120476</xdr:rowOff>
    </xdr:to>
    <xdr:cxnSp macro="">
      <xdr:nvCxnSpPr>
        <xdr:cNvPr id="359" name="直線コネクタ 358"/>
        <xdr:cNvCxnSpPr/>
      </xdr:nvCxnSpPr>
      <xdr:spPr>
        <a:xfrm>
          <a:off x="6972300" y="9886290"/>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7192</xdr:rowOff>
    </xdr:from>
    <xdr:to>
      <xdr:col>15</xdr:col>
      <xdr:colOff>231775</xdr:colOff>
      <xdr:row>51</xdr:row>
      <xdr:rowOff>108792</xdr:rowOff>
    </xdr:to>
    <xdr:sp macro="" textlink="">
      <xdr:nvSpPr>
        <xdr:cNvPr id="369" name="円/楕円 368"/>
        <xdr:cNvSpPr/>
      </xdr:nvSpPr>
      <xdr:spPr>
        <a:xfrm>
          <a:off x="10426700" y="87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93569</xdr:rowOff>
    </xdr:from>
    <xdr:ext cx="599010" cy="259045"/>
    <xdr:sp macro="" textlink="">
      <xdr:nvSpPr>
        <xdr:cNvPr id="370" name="普通建設事業費該当値テキスト"/>
        <xdr:cNvSpPr txBox="1"/>
      </xdr:nvSpPr>
      <xdr:spPr>
        <a:xfrm>
          <a:off x="10528300" y="86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129,756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20015</xdr:rowOff>
    </xdr:from>
    <xdr:to>
      <xdr:col>14</xdr:col>
      <xdr:colOff>79375</xdr:colOff>
      <xdr:row>55</xdr:row>
      <xdr:rowOff>121615</xdr:rowOff>
    </xdr:to>
    <xdr:sp macro="" textlink="">
      <xdr:nvSpPr>
        <xdr:cNvPr id="371" name="円/楕円 370"/>
        <xdr:cNvSpPr/>
      </xdr:nvSpPr>
      <xdr:spPr>
        <a:xfrm>
          <a:off x="9588500" y="94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112742</xdr:rowOff>
    </xdr:from>
    <xdr:ext cx="534377" cy="259045"/>
    <xdr:sp macro="" textlink="">
      <xdr:nvSpPr>
        <xdr:cNvPr id="372" name="テキスト ボックス 371"/>
        <xdr:cNvSpPr txBox="1"/>
      </xdr:nvSpPr>
      <xdr:spPr>
        <a:xfrm>
          <a:off x="9372111" y="95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80235</xdr:rowOff>
    </xdr:from>
    <xdr:to>
      <xdr:col>12</xdr:col>
      <xdr:colOff>561975</xdr:colOff>
      <xdr:row>55</xdr:row>
      <xdr:rowOff>10385</xdr:rowOff>
    </xdr:to>
    <xdr:sp macro="" textlink="">
      <xdr:nvSpPr>
        <xdr:cNvPr id="373" name="円/楕円 372"/>
        <xdr:cNvSpPr/>
      </xdr:nvSpPr>
      <xdr:spPr>
        <a:xfrm>
          <a:off x="8699500" y="93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26912</xdr:rowOff>
    </xdr:from>
    <xdr:ext cx="534377" cy="259045"/>
    <xdr:sp macro="" textlink="">
      <xdr:nvSpPr>
        <xdr:cNvPr id="374" name="テキスト ボックス 373"/>
        <xdr:cNvSpPr txBox="1"/>
      </xdr:nvSpPr>
      <xdr:spPr>
        <a:xfrm>
          <a:off x="8483111" y="91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69676</xdr:rowOff>
    </xdr:from>
    <xdr:to>
      <xdr:col>11</xdr:col>
      <xdr:colOff>358775</xdr:colOff>
      <xdr:row>57</xdr:row>
      <xdr:rowOff>171276</xdr:rowOff>
    </xdr:to>
    <xdr:sp macro="" textlink="">
      <xdr:nvSpPr>
        <xdr:cNvPr id="375" name="円/楕円 374"/>
        <xdr:cNvSpPr/>
      </xdr:nvSpPr>
      <xdr:spPr>
        <a:xfrm>
          <a:off x="7810500" y="98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162403</xdr:rowOff>
    </xdr:from>
    <xdr:ext cx="534377" cy="259045"/>
    <xdr:sp macro="" textlink="">
      <xdr:nvSpPr>
        <xdr:cNvPr id="376" name="テキスト ボックス 375"/>
        <xdr:cNvSpPr txBox="1"/>
      </xdr:nvSpPr>
      <xdr:spPr>
        <a:xfrm>
          <a:off x="7594111" y="993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62840</xdr:rowOff>
    </xdr:from>
    <xdr:to>
      <xdr:col>10</xdr:col>
      <xdr:colOff>155575</xdr:colOff>
      <xdr:row>57</xdr:row>
      <xdr:rowOff>164440</xdr:rowOff>
    </xdr:to>
    <xdr:sp macro="" textlink="">
      <xdr:nvSpPr>
        <xdr:cNvPr id="377" name="円/楕円 376"/>
        <xdr:cNvSpPr/>
      </xdr:nvSpPr>
      <xdr:spPr>
        <a:xfrm>
          <a:off x="6921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155567</xdr:rowOff>
    </xdr:from>
    <xdr:ext cx="534377" cy="259045"/>
    <xdr:sp macro="" textlink="">
      <xdr:nvSpPr>
        <xdr:cNvPr id="378" name="テキスト ボックス 377"/>
        <xdr:cNvSpPr txBox="1"/>
      </xdr:nvSpPr>
      <xdr:spPr>
        <a:xfrm>
          <a:off x="6705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88509</xdr:rowOff>
    </xdr:from>
    <xdr:to>
      <xdr:col>15</xdr:col>
      <xdr:colOff>180975</xdr:colOff>
      <xdr:row>77</xdr:row>
      <xdr:rowOff>115436</xdr:rowOff>
    </xdr:to>
    <xdr:cxnSp macro="">
      <xdr:nvCxnSpPr>
        <xdr:cNvPr id="409" name="直線コネクタ 408"/>
        <xdr:cNvCxnSpPr/>
      </xdr:nvCxnSpPr>
      <xdr:spPr>
        <a:xfrm flipV="1">
          <a:off x="9639300" y="13290159"/>
          <a:ext cx="838200" cy="2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37709</xdr:rowOff>
    </xdr:from>
    <xdr:to>
      <xdr:col>15</xdr:col>
      <xdr:colOff>231775</xdr:colOff>
      <xdr:row>77</xdr:row>
      <xdr:rowOff>139309</xdr:rowOff>
    </xdr:to>
    <xdr:sp macro="" textlink="">
      <xdr:nvSpPr>
        <xdr:cNvPr id="419" name="円/楕円 418"/>
        <xdr:cNvSpPr/>
      </xdr:nvSpPr>
      <xdr:spPr>
        <a:xfrm>
          <a:off x="10426700" y="132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60586</xdr:rowOff>
    </xdr:from>
    <xdr:ext cx="534377" cy="259045"/>
    <xdr:sp macro="" textlink="">
      <xdr:nvSpPr>
        <xdr:cNvPr id="420" name="普通建設事業費 （ うち新規整備　）該当値テキスト"/>
        <xdr:cNvSpPr txBox="1"/>
      </xdr:nvSpPr>
      <xdr:spPr>
        <a:xfrm>
          <a:off x="10528300" y="1309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64636</xdr:rowOff>
    </xdr:from>
    <xdr:to>
      <xdr:col>14</xdr:col>
      <xdr:colOff>79375</xdr:colOff>
      <xdr:row>77</xdr:row>
      <xdr:rowOff>166236</xdr:rowOff>
    </xdr:to>
    <xdr:sp macro="" textlink="">
      <xdr:nvSpPr>
        <xdr:cNvPr id="421" name="円/楕円 420"/>
        <xdr:cNvSpPr/>
      </xdr:nvSpPr>
      <xdr:spPr>
        <a:xfrm>
          <a:off x="9588500" y="1326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157363</xdr:rowOff>
    </xdr:from>
    <xdr:ext cx="534377" cy="259045"/>
    <xdr:sp macro="" textlink="">
      <xdr:nvSpPr>
        <xdr:cNvPr id="422" name="テキスト ボックス 421"/>
        <xdr:cNvSpPr txBox="1"/>
      </xdr:nvSpPr>
      <xdr:spPr>
        <a:xfrm>
          <a:off x="9372111" y="133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68540</xdr:rowOff>
    </xdr:from>
    <xdr:to>
      <xdr:col>15</xdr:col>
      <xdr:colOff>180975</xdr:colOff>
      <xdr:row>96</xdr:row>
      <xdr:rowOff>95188</xdr:rowOff>
    </xdr:to>
    <xdr:cxnSp macro="">
      <xdr:nvCxnSpPr>
        <xdr:cNvPr id="453" name="直線コネクタ 452"/>
        <xdr:cNvCxnSpPr/>
      </xdr:nvCxnSpPr>
      <xdr:spPr>
        <a:xfrm flipV="1">
          <a:off x="9639300" y="15499040"/>
          <a:ext cx="838200" cy="105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17740</xdr:rowOff>
    </xdr:from>
    <xdr:to>
      <xdr:col>15</xdr:col>
      <xdr:colOff>231775</xdr:colOff>
      <xdr:row>90</xdr:row>
      <xdr:rowOff>119340</xdr:rowOff>
    </xdr:to>
    <xdr:sp macro="" textlink="">
      <xdr:nvSpPr>
        <xdr:cNvPr id="463" name="円/楕円 462"/>
        <xdr:cNvSpPr/>
      </xdr:nvSpPr>
      <xdr:spPr>
        <a:xfrm>
          <a:off x="10426700" y="154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142217</xdr:rowOff>
    </xdr:from>
    <xdr:ext cx="534377" cy="259045"/>
    <xdr:sp macro="" textlink="">
      <xdr:nvSpPr>
        <xdr:cNvPr id="464" name="普通建設事業費 （ うち更新整備　）該当値テキスト"/>
        <xdr:cNvSpPr txBox="1"/>
      </xdr:nvSpPr>
      <xdr:spPr>
        <a:xfrm>
          <a:off x="10528300" y="154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44388</xdr:rowOff>
    </xdr:from>
    <xdr:to>
      <xdr:col>14</xdr:col>
      <xdr:colOff>79375</xdr:colOff>
      <xdr:row>96</xdr:row>
      <xdr:rowOff>145988</xdr:rowOff>
    </xdr:to>
    <xdr:sp macro="" textlink="">
      <xdr:nvSpPr>
        <xdr:cNvPr id="465" name="円/楕円 464"/>
        <xdr:cNvSpPr/>
      </xdr:nvSpPr>
      <xdr:spPr>
        <a:xfrm>
          <a:off x="9588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162515</xdr:rowOff>
    </xdr:from>
    <xdr:ext cx="534377" cy="259045"/>
    <xdr:sp macro="" textlink="">
      <xdr:nvSpPr>
        <xdr:cNvPr id="466" name="テキスト ボックス 465"/>
        <xdr:cNvSpPr txBox="1"/>
      </xdr:nvSpPr>
      <xdr:spPr>
        <a:xfrm>
          <a:off x="9372111" y="162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35649</xdr:rowOff>
    </xdr:from>
    <xdr:to>
      <xdr:col>23</xdr:col>
      <xdr:colOff>517525</xdr:colOff>
      <xdr:row>39</xdr:row>
      <xdr:rowOff>44450</xdr:rowOff>
    </xdr:to>
    <xdr:cxnSp macro="">
      <xdr:nvCxnSpPr>
        <xdr:cNvPr id="495" name="直線コネクタ 494"/>
        <xdr:cNvCxnSpPr/>
      </xdr:nvCxnSpPr>
      <xdr:spPr>
        <a:xfrm>
          <a:off x="15481300" y="6722199"/>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30125</xdr:rowOff>
    </xdr:from>
    <xdr:to>
      <xdr:col>22</xdr:col>
      <xdr:colOff>365125</xdr:colOff>
      <xdr:row>39</xdr:row>
      <xdr:rowOff>35649</xdr:rowOff>
    </xdr:to>
    <xdr:cxnSp macro="">
      <xdr:nvCxnSpPr>
        <xdr:cNvPr id="498" name="直線コネクタ 497"/>
        <xdr:cNvCxnSpPr/>
      </xdr:nvCxnSpPr>
      <xdr:spPr>
        <a:xfrm>
          <a:off x="14592300" y="671667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30125</xdr:rowOff>
    </xdr:from>
    <xdr:to>
      <xdr:col>21</xdr:col>
      <xdr:colOff>161925</xdr:colOff>
      <xdr:row>39</xdr:row>
      <xdr:rowOff>44450</xdr:rowOff>
    </xdr:to>
    <xdr:cxnSp macro="">
      <xdr:nvCxnSpPr>
        <xdr:cNvPr id="501" name="直線コネクタ 500"/>
        <xdr:cNvCxnSpPr/>
      </xdr:nvCxnSpPr>
      <xdr:spPr>
        <a:xfrm flipV="1">
          <a:off x="13703300" y="6716675"/>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156299</xdr:rowOff>
    </xdr:from>
    <xdr:to>
      <xdr:col>22</xdr:col>
      <xdr:colOff>415925</xdr:colOff>
      <xdr:row>39</xdr:row>
      <xdr:rowOff>86449</xdr:rowOff>
    </xdr:to>
    <xdr:sp macro="" textlink="">
      <xdr:nvSpPr>
        <xdr:cNvPr id="516" name="円/楕円 515"/>
        <xdr:cNvSpPr/>
      </xdr:nvSpPr>
      <xdr:spPr>
        <a:xfrm>
          <a:off x="154305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77576</xdr:rowOff>
    </xdr:from>
    <xdr:ext cx="378565" cy="259045"/>
    <xdr:sp macro="" textlink="">
      <xdr:nvSpPr>
        <xdr:cNvPr id="517" name="テキスト ボックス 516"/>
        <xdr:cNvSpPr txBox="1"/>
      </xdr:nvSpPr>
      <xdr:spPr>
        <a:xfrm>
          <a:off x="15292017" y="676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150775</xdr:rowOff>
    </xdr:from>
    <xdr:to>
      <xdr:col>21</xdr:col>
      <xdr:colOff>212725</xdr:colOff>
      <xdr:row>39</xdr:row>
      <xdr:rowOff>80925</xdr:rowOff>
    </xdr:to>
    <xdr:sp macro="" textlink="">
      <xdr:nvSpPr>
        <xdr:cNvPr id="518" name="円/楕円 517"/>
        <xdr:cNvSpPr/>
      </xdr:nvSpPr>
      <xdr:spPr>
        <a:xfrm>
          <a:off x="14541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72052</xdr:rowOff>
    </xdr:from>
    <xdr:ext cx="378565" cy="259045"/>
    <xdr:sp macro="" textlink="">
      <xdr:nvSpPr>
        <xdr:cNvPr id="519" name="テキスト ボックス 518"/>
        <xdr:cNvSpPr txBox="1"/>
      </xdr:nvSpPr>
      <xdr:spPr>
        <a:xfrm>
          <a:off x="14403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168210</xdr:rowOff>
    </xdr:from>
    <xdr:to>
      <xdr:col>23</xdr:col>
      <xdr:colOff>517525</xdr:colOff>
      <xdr:row>77</xdr:row>
      <xdr:rowOff>9985</xdr:rowOff>
    </xdr:to>
    <xdr:cxnSp macro="">
      <xdr:nvCxnSpPr>
        <xdr:cNvPr id="603" name="直線コネクタ 602"/>
        <xdr:cNvCxnSpPr/>
      </xdr:nvCxnSpPr>
      <xdr:spPr>
        <a:xfrm flipV="1">
          <a:off x="15481300" y="13198410"/>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5186</xdr:rowOff>
    </xdr:from>
    <xdr:to>
      <xdr:col>22</xdr:col>
      <xdr:colOff>365125</xdr:colOff>
      <xdr:row>77</xdr:row>
      <xdr:rowOff>9985</xdr:rowOff>
    </xdr:to>
    <xdr:cxnSp macro="">
      <xdr:nvCxnSpPr>
        <xdr:cNvPr id="606" name="直線コネクタ 605"/>
        <xdr:cNvCxnSpPr/>
      </xdr:nvCxnSpPr>
      <xdr:spPr>
        <a:xfrm>
          <a:off x="14592300" y="13206836"/>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136418</xdr:rowOff>
    </xdr:from>
    <xdr:to>
      <xdr:col>21</xdr:col>
      <xdr:colOff>161925</xdr:colOff>
      <xdr:row>77</xdr:row>
      <xdr:rowOff>5186</xdr:rowOff>
    </xdr:to>
    <xdr:cxnSp macro="">
      <xdr:nvCxnSpPr>
        <xdr:cNvPr id="609" name="直線コネクタ 608"/>
        <xdr:cNvCxnSpPr/>
      </xdr:nvCxnSpPr>
      <xdr:spPr>
        <a:xfrm>
          <a:off x="13703300" y="13166618"/>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89064</xdr:rowOff>
    </xdr:from>
    <xdr:to>
      <xdr:col>19</xdr:col>
      <xdr:colOff>644525</xdr:colOff>
      <xdr:row>76</xdr:row>
      <xdr:rowOff>136418</xdr:rowOff>
    </xdr:to>
    <xdr:cxnSp macro="">
      <xdr:nvCxnSpPr>
        <xdr:cNvPr id="612" name="直線コネクタ 611"/>
        <xdr:cNvCxnSpPr/>
      </xdr:nvCxnSpPr>
      <xdr:spPr>
        <a:xfrm>
          <a:off x="12814300" y="1311926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117410</xdr:rowOff>
    </xdr:from>
    <xdr:to>
      <xdr:col>23</xdr:col>
      <xdr:colOff>568325</xdr:colOff>
      <xdr:row>77</xdr:row>
      <xdr:rowOff>47560</xdr:rowOff>
    </xdr:to>
    <xdr:sp macro="" textlink="">
      <xdr:nvSpPr>
        <xdr:cNvPr id="622" name="円/楕円 621"/>
        <xdr:cNvSpPr/>
      </xdr:nvSpPr>
      <xdr:spPr>
        <a:xfrm>
          <a:off x="16268700" y="13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95837</xdr:rowOff>
    </xdr:from>
    <xdr:ext cx="534377" cy="259045"/>
    <xdr:sp macro="" textlink="">
      <xdr:nvSpPr>
        <xdr:cNvPr id="623" name="公債費該当値テキスト"/>
        <xdr:cNvSpPr txBox="1"/>
      </xdr:nvSpPr>
      <xdr:spPr>
        <a:xfrm>
          <a:off x="16370300" y="131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130635</xdr:rowOff>
    </xdr:from>
    <xdr:to>
      <xdr:col>22</xdr:col>
      <xdr:colOff>415925</xdr:colOff>
      <xdr:row>77</xdr:row>
      <xdr:rowOff>60785</xdr:rowOff>
    </xdr:to>
    <xdr:sp macro="" textlink="">
      <xdr:nvSpPr>
        <xdr:cNvPr id="624" name="円/楕円 623"/>
        <xdr:cNvSpPr/>
      </xdr:nvSpPr>
      <xdr:spPr>
        <a:xfrm>
          <a:off x="15430500" y="131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51912</xdr:rowOff>
    </xdr:from>
    <xdr:ext cx="534377" cy="259045"/>
    <xdr:sp macro="" textlink="">
      <xdr:nvSpPr>
        <xdr:cNvPr id="625" name="テキスト ボックス 624"/>
        <xdr:cNvSpPr txBox="1"/>
      </xdr:nvSpPr>
      <xdr:spPr>
        <a:xfrm>
          <a:off x="15214111" y="132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125836</xdr:rowOff>
    </xdr:from>
    <xdr:to>
      <xdr:col>21</xdr:col>
      <xdr:colOff>212725</xdr:colOff>
      <xdr:row>77</xdr:row>
      <xdr:rowOff>55986</xdr:rowOff>
    </xdr:to>
    <xdr:sp macro="" textlink="">
      <xdr:nvSpPr>
        <xdr:cNvPr id="626" name="円/楕円 625"/>
        <xdr:cNvSpPr/>
      </xdr:nvSpPr>
      <xdr:spPr>
        <a:xfrm>
          <a:off x="14541500" y="131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47113</xdr:rowOff>
    </xdr:from>
    <xdr:ext cx="534377" cy="259045"/>
    <xdr:sp macro="" textlink="">
      <xdr:nvSpPr>
        <xdr:cNvPr id="627" name="テキスト ボックス 626"/>
        <xdr:cNvSpPr txBox="1"/>
      </xdr:nvSpPr>
      <xdr:spPr>
        <a:xfrm>
          <a:off x="14325111" y="132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85618</xdr:rowOff>
    </xdr:from>
    <xdr:to>
      <xdr:col>20</xdr:col>
      <xdr:colOff>9525</xdr:colOff>
      <xdr:row>77</xdr:row>
      <xdr:rowOff>15768</xdr:rowOff>
    </xdr:to>
    <xdr:sp macro="" textlink="">
      <xdr:nvSpPr>
        <xdr:cNvPr id="628" name="円/楕円 627"/>
        <xdr:cNvSpPr/>
      </xdr:nvSpPr>
      <xdr:spPr>
        <a:xfrm>
          <a:off x="13652500" y="13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6895</xdr:rowOff>
    </xdr:from>
    <xdr:ext cx="534377" cy="259045"/>
    <xdr:sp macro="" textlink="">
      <xdr:nvSpPr>
        <xdr:cNvPr id="629" name="テキスト ボックス 628"/>
        <xdr:cNvSpPr txBox="1"/>
      </xdr:nvSpPr>
      <xdr:spPr>
        <a:xfrm>
          <a:off x="13436111" y="132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38264</xdr:rowOff>
    </xdr:from>
    <xdr:to>
      <xdr:col>18</xdr:col>
      <xdr:colOff>492125</xdr:colOff>
      <xdr:row>76</xdr:row>
      <xdr:rowOff>139864</xdr:rowOff>
    </xdr:to>
    <xdr:sp macro="" textlink="">
      <xdr:nvSpPr>
        <xdr:cNvPr id="630" name="円/楕円 629"/>
        <xdr:cNvSpPr/>
      </xdr:nvSpPr>
      <xdr:spPr>
        <a:xfrm>
          <a:off x="12763500" y="13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130991</xdr:rowOff>
    </xdr:from>
    <xdr:ext cx="534377" cy="259045"/>
    <xdr:sp macro="" textlink="">
      <xdr:nvSpPr>
        <xdr:cNvPr id="631" name="テキスト ボックス 630"/>
        <xdr:cNvSpPr txBox="1"/>
      </xdr:nvSpPr>
      <xdr:spPr>
        <a:xfrm>
          <a:off x="12547111" y="131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111010</xdr:rowOff>
    </xdr:from>
    <xdr:to>
      <xdr:col>23</xdr:col>
      <xdr:colOff>517525</xdr:colOff>
      <xdr:row>98</xdr:row>
      <xdr:rowOff>75367</xdr:rowOff>
    </xdr:to>
    <xdr:cxnSp macro="">
      <xdr:nvCxnSpPr>
        <xdr:cNvPr id="660" name="直線コネクタ 659"/>
        <xdr:cNvCxnSpPr/>
      </xdr:nvCxnSpPr>
      <xdr:spPr>
        <a:xfrm flipV="1">
          <a:off x="15481300" y="16741660"/>
          <a:ext cx="838200" cy="1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113164</xdr:rowOff>
    </xdr:from>
    <xdr:to>
      <xdr:col>22</xdr:col>
      <xdr:colOff>365125</xdr:colOff>
      <xdr:row>98</xdr:row>
      <xdr:rowOff>75367</xdr:rowOff>
    </xdr:to>
    <xdr:cxnSp macro="">
      <xdr:nvCxnSpPr>
        <xdr:cNvPr id="663" name="直線コネクタ 662"/>
        <xdr:cNvCxnSpPr/>
      </xdr:nvCxnSpPr>
      <xdr:spPr>
        <a:xfrm>
          <a:off x="14592300" y="16743814"/>
          <a:ext cx="889000" cy="1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103296</xdr:rowOff>
    </xdr:from>
    <xdr:to>
      <xdr:col>21</xdr:col>
      <xdr:colOff>161925</xdr:colOff>
      <xdr:row>97</xdr:row>
      <xdr:rowOff>113164</xdr:rowOff>
    </xdr:to>
    <xdr:cxnSp macro="">
      <xdr:nvCxnSpPr>
        <xdr:cNvPr id="666" name="直線コネクタ 665"/>
        <xdr:cNvCxnSpPr/>
      </xdr:nvCxnSpPr>
      <xdr:spPr>
        <a:xfrm>
          <a:off x="13703300" y="16562496"/>
          <a:ext cx="889000" cy="1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161359</xdr:rowOff>
    </xdr:from>
    <xdr:to>
      <xdr:col>19</xdr:col>
      <xdr:colOff>644525</xdr:colOff>
      <xdr:row>96</xdr:row>
      <xdr:rowOff>103296</xdr:rowOff>
    </xdr:to>
    <xdr:cxnSp macro="">
      <xdr:nvCxnSpPr>
        <xdr:cNvPr id="669" name="直線コネクタ 668"/>
        <xdr:cNvCxnSpPr/>
      </xdr:nvCxnSpPr>
      <xdr:spPr>
        <a:xfrm>
          <a:off x="12814300" y="16449109"/>
          <a:ext cx="889000" cy="1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60210</xdr:rowOff>
    </xdr:from>
    <xdr:to>
      <xdr:col>23</xdr:col>
      <xdr:colOff>568325</xdr:colOff>
      <xdr:row>97</xdr:row>
      <xdr:rowOff>161810</xdr:rowOff>
    </xdr:to>
    <xdr:sp macro="" textlink="">
      <xdr:nvSpPr>
        <xdr:cNvPr id="679" name="円/楕円 678"/>
        <xdr:cNvSpPr/>
      </xdr:nvSpPr>
      <xdr:spPr>
        <a:xfrm>
          <a:off x="16268700" y="16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83087</xdr:rowOff>
    </xdr:from>
    <xdr:ext cx="534377" cy="259045"/>
    <xdr:sp macro="" textlink="">
      <xdr:nvSpPr>
        <xdr:cNvPr id="680" name="積立金該当値テキスト"/>
        <xdr:cNvSpPr txBox="1"/>
      </xdr:nvSpPr>
      <xdr:spPr>
        <a:xfrm>
          <a:off x="16370300" y="165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24567</xdr:rowOff>
    </xdr:from>
    <xdr:to>
      <xdr:col>22</xdr:col>
      <xdr:colOff>415925</xdr:colOff>
      <xdr:row>98</xdr:row>
      <xdr:rowOff>126167</xdr:rowOff>
    </xdr:to>
    <xdr:sp macro="" textlink="">
      <xdr:nvSpPr>
        <xdr:cNvPr id="681" name="円/楕円 680"/>
        <xdr:cNvSpPr/>
      </xdr:nvSpPr>
      <xdr:spPr>
        <a:xfrm>
          <a:off x="15430500" y="168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117294</xdr:rowOff>
    </xdr:from>
    <xdr:ext cx="469744" cy="259045"/>
    <xdr:sp macro="" textlink="">
      <xdr:nvSpPr>
        <xdr:cNvPr id="682" name="テキスト ボックス 681"/>
        <xdr:cNvSpPr txBox="1"/>
      </xdr:nvSpPr>
      <xdr:spPr>
        <a:xfrm>
          <a:off x="15246427" y="1691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62364</xdr:rowOff>
    </xdr:from>
    <xdr:to>
      <xdr:col>21</xdr:col>
      <xdr:colOff>212725</xdr:colOff>
      <xdr:row>97</xdr:row>
      <xdr:rowOff>163964</xdr:rowOff>
    </xdr:to>
    <xdr:sp macro="" textlink="">
      <xdr:nvSpPr>
        <xdr:cNvPr id="683" name="円/楕円 682"/>
        <xdr:cNvSpPr/>
      </xdr:nvSpPr>
      <xdr:spPr>
        <a:xfrm>
          <a:off x="14541500" y="166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155091</xdr:rowOff>
    </xdr:from>
    <xdr:ext cx="534377" cy="259045"/>
    <xdr:sp macro="" textlink="">
      <xdr:nvSpPr>
        <xdr:cNvPr id="684" name="テキスト ボックス 683"/>
        <xdr:cNvSpPr txBox="1"/>
      </xdr:nvSpPr>
      <xdr:spPr>
        <a:xfrm>
          <a:off x="14325111" y="167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52496</xdr:rowOff>
    </xdr:from>
    <xdr:to>
      <xdr:col>20</xdr:col>
      <xdr:colOff>9525</xdr:colOff>
      <xdr:row>96</xdr:row>
      <xdr:rowOff>154096</xdr:rowOff>
    </xdr:to>
    <xdr:sp macro="" textlink="">
      <xdr:nvSpPr>
        <xdr:cNvPr id="685" name="円/楕円 684"/>
        <xdr:cNvSpPr/>
      </xdr:nvSpPr>
      <xdr:spPr>
        <a:xfrm>
          <a:off x="13652500" y="165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145223</xdr:rowOff>
    </xdr:from>
    <xdr:ext cx="534377" cy="259045"/>
    <xdr:sp macro="" textlink="">
      <xdr:nvSpPr>
        <xdr:cNvPr id="686" name="テキスト ボックス 685"/>
        <xdr:cNvSpPr txBox="1"/>
      </xdr:nvSpPr>
      <xdr:spPr>
        <a:xfrm>
          <a:off x="13436111" y="166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110559</xdr:rowOff>
    </xdr:from>
    <xdr:to>
      <xdr:col>18</xdr:col>
      <xdr:colOff>492125</xdr:colOff>
      <xdr:row>96</xdr:row>
      <xdr:rowOff>40709</xdr:rowOff>
    </xdr:to>
    <xdr:sp macro="" textlink="">
      <xdr:nvSpPr>
        <xdr:cNvPr id="687" name="円/楕円 686"/>
        <xdr:cNvSpPr/>
      </xdr:nvSpPr>
      <xdr:spPr>
        <a:xfrm>
          <a:off x="12763500" y="163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57236</xdr:rowOff>
    </xdr:from>
    <xdr:ext cx="534377" cy="259045"/>
    <xdr:sp macro="" textlink="">
      <xdr:nvSpPr>
        <xdr:cNvPr id="688" name="テキスト ボックス 687"/>
        <xdr:cNvSpPr txBox="1"/>
      </xdr:nvSpPr>
      <xdr:spPr>
        <a:xfrm>
          <a:off x="12547111" y="16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143929</xdr:rowOff>
    </xdr:from>
    <xdr:to>
      <xdr:col>32</xdr:col>
      <xdr:colOff>187325</xdr:colOff>
      <xdr:row>38</xdr:row>
      <xdr:rowOff>34925</xdr:rowOff>
    </xdr:to>
    <xdr:cxnSp macro="">
      <xdr:nvCxnSpPr>
        <xdr:cNvPr id="717" name="直線コネクタ 716"/>
        <xdr:cNvCxnSpPr/>
      </xdr:nvCxnSpPr>
      <xdr:spPr>
        <a:xfrm flipV="1">
          <a:off x="21323300" y="6487579"/>
          <a:ext cx="8382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34925</xdr:rowOff>
    </xdr:from>
    <xdr:to>
      <xdr:col>31</xdr:col>
      <xdr:colOff>34925</xdr:colOff>
      <xdr:row>38</xdr:row>
      <xdr:rowOff>111316</xdr:rowOff>
    </xdr:to>
    <xdr:cxnSp macro="">
      <xdr:nvCxnSpPr>
        <xdr:cNvPr id="720" name="直線コネクタ 719"/>
        <xdr:cNvCxnSpPr/>
      </xdr:nvCxnSpPr>
      <xdr:spPr>
        <a:xfrm flipV="1">
          <a:off x="20434300" y="6550025"/>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2" name="テキスト ボックス 721"/>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111316</xdr:rowOff>
    </xdr:from>
    <xdr:to>
      <xdr:col>29</xdr:col>
      <xdr:colOff>517525</xdr:colOff>
      <xdr:row>38</xdr:row>
      <xdr:rowOff>146291</xdr:rowOff>
    </xdr:to>
    <xdr:cxnSp macro="">
      <xdr:nvCxnSpPr>
        <xdr:cNvPr id="723" name="直線コネクタ 722"/>
        <xdr:cNvCxnSpPr/>
      </xdr:nvCxnSpPr>
      <xdr:spPr>
        <a:xfrm flipV="1">
          <a:off x="19545300" y="6626416"/>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58813</xdr:rowOff>
    </xdr:from>
    <xdr:to>
      <xdr:col>28</xdr:col>
      <xdr:colOff>314325</xdr:colOff>
      <xdr:row>38</xdr:row>
      <xdr:rowOff>146291</xdr:rowOff>
    </xdr:to>
    <xdr:cxnSp macro="">
      <xdr:nvCxnSpPr>
        <xdr:cNvPr id="726" name="直線コネクタ 725"/>
        <xdr:cNvCxnSpPr/>
      </xdr:nvCxnSpPr>
      <xdr:spPr>
        <a:xfrm>
          <a:off x="18656300" y="6573913"/>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93129</xdr:rowOff>
    </xdr:from>
    <xdr:to>
      <xdr:col>32</xdr:col>
      <xdr:colOff>238125</xdr:colOff>
      <xdr:row>38</xdr:row>
      <xdr:rowOff>23279</xdr:rowOff>
    </xdr:to>
    <xdr:sp macro="" textlink="">
      <xdr:nvSpPr>
        <xdr:cNvPr id="736" name="円/楕円 735"/>
        <xdr:cNvSpPr/>
      </xdr:nvSpPr>
      <xdr:spPr>
        <a:xfrm>
          <a:off x="22110700" y="64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116006</xdr:rowOff>
    </xdr:from>
    <xdr:ext cx="469744" cy="259045"/>
    <xdr:sp macro="" textlink="">
      <xdr:nvSpPr>
        <xdr:cNvPr id="737" name="投資及び出資金該当値テキスト"/>
        <xdr:cNvSpPr txBox="1"/>
      </xdr:nvSpPr>
      <xdr:spPr>
        <a:xfrm>
          <a:off x="22212300" y="628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155575</xdr:rowOff>
    </xdr:from>
    <xdr:to>
      <xdr:col>31</xdr:col>
      <xdr:colOff>85725</xdr:colOff>
      <xdr:row>38</xdr:row>
      <xdr:rowOff>85725</xdr:rowOff>
    </xdr:to>
    <xdr:sp macro="" textlink="">
      <xdr:nvSpPr>
        <xdr:cNvPr id="738" name="円/楕円 737"/>
        <xdr:cNvSpPr/>
      </xdr:nvSpPr>
      <xdr:spPr>
        <a:xfrm>
          <a:off x="21272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102252</xdr:rowOff>
    </xdr:from>
    <xdr:ext cx="469744" cy="259045"/>
    <xdr:sp macro="" textlink="">
      <xdr:nvSpPr>
        <xdr:cNvPr id="739" name="テキスト ボックス 738"/>
        <xdr:cNvSpPr txBox="1"/>
      </xdr:nvSpPr>
      <xdr:spPr>
        <a:xfrm>
          <a:off x="21088427"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60516</xdr:rowOff>
    </xdr:from>
    <xdr:to>
      <xdr:col>29</xdr:col>
      <xdr:colOff>568325</xdr:colOff>
      <xdr:row>38</xdr:row>
      <xdr:rowOff>162116</xdr:rowOff>
    </xdr:to>
    <xdr:sp macro="" textlink="">
      <xdr:nvSpPr>
        <xdr:cNvPr id="740" name="円/楕円 739"/>
        <xdr:cNvSpPr/>
      </xdr:nvSpPr>
      <xdr:spPr>
        <a:xfrm>
          <a:off x="20383500" y="65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7193</xdr:rowOff>
    </xdr:from>
    <xdr:ext cx="469744" cy="259045"/>
    <xdr:sp macro="" textlink="">
      <xdr:nvSpPr>
        <xdr:cNvPr id="741" name="テキスト ボックス 740"/>
        <xdr:cNvSpPr txBox="1"/>
      </xdr:nvSpPr>
      <xdr:spPr>
        <a:xfrm>
          <a:off x="20199427" y="63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95491</xdr:rowOff>
    </xdr:from>
    <xdr:to>
      <xdr:col>28</xdr:col>
      <xdr:colOff>365125</xdr:colOff>
      <xdr:row>39</xdr:row>
      <xdr:rowOff>25641</xdr:rowOff>
    </xdr:to>
    <xdr:sp macro="" textlink="">
      <xdr:nvSpPr>
        <xdr:cNvPr id="742" name="円/楕円 741"/>
        <xdr:cNvSpPr/>
      </xdr:nvSpPr>
      <xdr:spPr>
        <a:xfrm>
          <a:off x="19494500" y="66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42168</xdr:rowOff>
    </xdr:from>
    <xdr:ext cx="469744" cy="259045"/>
    <xdr:sp macro="" textlink="">
      <xdr:nvSpPr>
        <xdr:cNvPr id="743" name="テキスト ボックス 742"/>
        <xdr:cNvSpPr txBox="1"/>
      </xdr:nvSpPr>
      <xdr:spPr>
        <a:xfrm>
          <a:off x="19310427"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8013</xdr:rowOff>
    </xdr:from>
    <xdr:to>
      <xdr:col>27</xdr:col>
      <xdr:colOff>161925</xdr:colOff>
      <xdr:row>38</xdr:row>
      <xdr:rowOff>109613</xdr:rowOff>
    </xdr:to>
    <xdr:sp macro="" textlink="">
      <xdr:nvSpPr>
        <xdr:cNvPr id="744" name="円/楕円 743"/>
        <xdr:cNvSpPr/>
      </xdr:nvSpPr>
      <xdr:spPr>
        <a:xfrm>
          <a:off x="186055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126141</xdr:rowOff>
    </xdr:from>
    <xdr:ext cx="469744" cy="259045"/>
    <xdr:sp macro="" textlink="">
      <xdr:nvSpPr>
        <xdr:cNvPr id="745" name="テキスト ボックス 744"/>
        <xdr:cNvSpPr txBox="1"/>
      </xdr:nvSpPr>
      <xdr:spPr>
        <a:xfrm>
          <a:off x="18421427" y="62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134168</xdr:rowOff>
    </xdr:from>
    <xdr:to>
      <xdr:col>32</xdr:col>
      <xdr:colOff>187325</xdr:colOff>
      <xdr:row>58</xdr:row>
      <xdr:rowOff>135242</xdr:rowOff>
    </xdr:to>
    <xdr:cxnSp macro="">
      <xdr:nvCxnSpPr>
        <xdr:cNvPr id="772" name="直線コネクタ 771"/>
        <xdr:cNvCxnSpPr/>
      </xdr:nvCxnSpPr>
      <xdr:spPr>
        <a:xfrm>
          <a:off x="21323300" y="10078268"/>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134145</xdr:rowOff>
    </xdr:from>
    <xdr:to>
      <xdr:col>31</xdr:col>
      <xdr:colOff>34925</xdr:colOff>
      <xdr:row>58</xdr:row>
      <xdr:rowOff>134168</xdr:rowOff>
    </xdr:to>
    <xdr:cxnSp macro="">
      <xdr:nvCxnSpPr>
        <xdr:cNvPr id="775" name="直線コネクタ 774"/>
        <xdr:cNvCxnSpPr/>
      </xdr:nvCxnSpPr>
      <xdr:spPr>
        <a:xfrm>
          <a:off x="20434300" y="1007824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134122</xdr:rowOff>
    </xdr:from>
    <xdr:to>
      <xdr:col>29</xdr:col>
      <xdr:colOff>517525</xdr:colOff>
      <xdr:row>58</xdr:row>
      <xdr:rowOff>134145</xdr:rowOff>
    </xdr:to>
    <xdr:cxnSp macro="">
      <xdr:nvCxnSpPr>
        <xdr:cNvPr id="778" name="直線コネクタ 777"/>
        <xdr:cNvCxnSpPr/>
      </xdr:nvCxnSpPr>
      <xdr:spPr>
        <a:xfrm>
          <a:off x="19545300" y="1007822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134054</xdr:rowOff>
    </xdr:from>
    <xdr:to>
      <xdr:col>28</xdr:col>
      <xdr:colOff>314325</xdr:colOff>
      <xdr:row>58</xdr:row>
      <xdr:rowOff>134122</xdr:rowOff>
    </xdr:to>
    <xdr:cxnSp macro="">
      <xdr:nvCxnSpPr>
        <xdr:cNvPr id="781" name="直線コネクタ 780"/>
        <xdr:cNvCxnSpPr/>
      </xdr:nvCxnSpPr>
      <xdr:spPr>
        <a:xfrm>
          <a:off x="18656300" y="1007815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84442</xdr:rowOff>
    </xdr:from>
    <xdr:to>
      <xdr:col>32</xdr:col>
      <xdr:colOff>238125</xdr:colOff>
      <xdr:row>59</xdr:row>
      <xdr:rowOff>14592</xdr:rowOff>
    </xdr:to>
    <xdr:sp macro="" textlink="">
      <xdr:nvSpPr>
        <xdr:cNvPr id="791" name="円/楕円 790"/>
        <xdr:cNvSpPr/>
      </xdr:nvSpPr>
      <xdr:spPr>
        <a:xfrm>
          <a:off x="22110700" y="100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170819</xdr:rowOff>
    </xdr:from>
    <xdr:ext cx="378565" cy="259045"/>
    <xdr:sp macro="" textlink="">
      <xdr:nvSpPr>
        <xdr:cNvPr id="792" name="貸付金該当値テキスト"/>
        <xdr:cNvSpPr txBox="1"/>
      </xdr:nvSpPr>
      <xdr:spPr>
        <a:xfrm>
          <a:off x="22212300" y="994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83368</xdr:rowOff>
    </xdr:from>
    <xdr:to>
      <xdr:col>31</xdr:col>
      <xdr:colOff>85725</xdr:colOff>
      <xdr:row>59</xdr:row>
      <xdr:rowOff>13518</xdr:rowOff>
    </xdr:to>
    <xdr:sp macro="" textlink="">
      <xdr:nvSpPr>
        <xdr:cNvPr id="793" name="円/楕円 792"/>
        <xdr:cNvSpPr/>
      </xdr:nvSpPr>
      <xdr:spPr>
        <a:xfrm>
          <a:off x="2127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4645</xdr:rowOff>
    </xdr:from>
    <xdr:ext cx="378565" cy="259045"/>
    <xdr:sp macro="" textlink="">
      <xdr:nvSpPr>
        <xdr:cNvPr id="794" name="テキスト ボックス 793"/>
        <xdr:cNvSpPr txBox="1"/>
      </xdr:nvSpPr>
      <xdr:spPr>
        <a:xfrm>
          <a:off x="21134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83345</xdr:rowOff>
    </xdr:from>
    <xdr:to>
      <xdr:col>29</xdr:col>
      <xdr:colOff>568325</xdr:colOff>
      <xdr:row>59</xdr:row>
      <xdr:rowOff>13495</xdr:rowOff>
    </xdr:to>
    <xdr:sp macro="" textlink="">
      <xdr:nvSpPr>
        <xdr:cNvPr id="795" name="円/楕円 794"/>
        <xdr:cNvSpPr/>
      </xdr:nvSpPr>
      <xdr:spPr>
        <a:xfrm>
          <a:off x="20383500" y="100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4622</xdr:rowOff>
    </xdr:from>
    <xdr:ext cx="378565" cy="259045"/>
    <xdr:sp macro="" textlink="">
      <xdr:nvSpPr>
        <xdr:cNvPr id="796" name="テキスト ボックス 795"/>
        <xdr:cNvSpPr txBox="1"/>
      </xdr:nvSpPr>
      <xdr:spPr>
        <a:xfrm>
          <a:off x="20245017" y="101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83322</xdr:rowOff>
    </xdr:from>
    <xdr:to>
      <xdr:col>28</xdr:col>
      <xdr:colOff>365125</xdr:colOff>
      <xdr:row>59</xdr:row>
      <xdr:rowOff>13472</xdr:rowOff>
    </xdr:to>
    <xdr:sp macro="" textlink="">
      <xdr:nvSpPr>
        <xdr:cNvPr id="797" name="円/楕円 796"/>
        <xdr:cNvSpPr/>
      </xdr:nvSpPr>
      <xdr:spPr>
        <a:xfrm>
          <a:off x="19494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4599</xdr:rowOff>
    </xdr:from>
    <xdr:ext cx="378565" cy="259045"/>
    <xdr:sp macro="" textlink="">
      <xdr:nvSpPr>
        <xdr:cNvPr id="798" name="テキスト ボックス 797"/>
        <xdr:cNvSpPr txBox="1"/>
      </xdr:nvSpPr>
      <xdr:spPr>
        <a:xfrm>
          <a:off x="19356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83254</xdr:rowOff>
    </xdr:from>
    <xdr:to>
      <xdr:col>27</xdr:col>
      <xdr:colOff>161925</xdr:colOff>
      <xdr:row>59</xdr:row>
      <xdr:rowOff>13404</xdr:rowOff>
    </xdr:to>
    <xdr:sp macro="" textlink="">
      <xdr:nvSpPr>
        <xdr:cNvPr id="799" name="円/楕円 798"/>
        <xdr:cNvSpPr/>
      </xdr:nvSpPr>
      <xdr:spPr>
        <a:xfrm>
          <a:off x="18605500" y="100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4531</xdr:rowOff>
    </xdr:from>
    <xdr:ext cx="378565" cy="259045"/>
    <xdr:sp macro="" textlink="">
      <xdr:nvSpPr>
        <xdr:cNvPr id="800" name="テキスト ボックス 799"/>
        <xdr:cNvSpPr txBox="1"/>
      </xdr:nvSpPr>
      <xdr:spPr>
        <a:xfrm>
          <a:off x="18467017" y="101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72058</xdr:rowOff>
    </xdr:from>
    <xdr:to>
      <xdr:col>32</xdr:col>
      <xdr:colOff>187325</xdr:colOff>
      <xdr:row>75</xdr:row>
      <xdr:rowOff>144135</xdr:rowOff>
    </xdr:to>
    <xdr:cxnSp macro="">
      <xdr:nvCxnSpPr>
        <xdr:cNvPr id="828" name="直線コネクタ 827"/>
        <xdr:cNvCxnSpPr/>
      </xdr:nvCxnSpPr>
      <xdr:spPr>
        <a:xfrm>
          <a:off x="21323300" y="12930808"/>
          <a:ext cx="838200" cy="7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72058</xdr:rowOff>
    </xdr:from>
    <xdr:to>
      <xdr:col>31</xdr:col>
      <xdr:colOff>34925</xdr:colOff>
      <xdr:row>76</xdr:row>
      <xdr:rowOff>96220</xdr:rowOff>
    </xdr:to>
    <xdr:cxnSp macro="">
      <xdr:nvCxnSpPr>
        <xdr:cNvPr id="831" name="直線コネクタ 830"/>
        <xdr:cNvCxnSpPr/>
      </xdr:nvCxnSpPr>
      <xdr:spPr>
        <a:xfrm flipV="1">
          <a:off x="20434300" y="12930808"/>
          <a:ext cx="889000" cy="1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96220</xdr:rowOff>
    </xdr:from>
    <xdr:to>
      <xdr:col>29</xdr:col>
      <xdr:colOff>517525</xdr:colOff>
      <xdr:row>76</xdr:row>
      <xdr:rowOff>119332</xdr:rowOff>
    </xdr:to>
    <xdr:cxnSp macro="">
      <xdr:nvCxnSpPr>
        <xdr:cNvPr id="834" name="直線コネクタ 833"/>
        <xdr:cNvCxnSpPr/>
      </xdr:nvCxnSpPr>
      <xdr:spPr>
        <a:xfrm flipV="1">
          <a:off x="19545300" y="13126420"/>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119332</xdr:rowOff>
    </xdr:from>
    <xdr:to>
      <xdr:col>28</xdr:col>
      <xdr:colOff>314325</xdr:colOff>
      <xdr:row>77</xdr:row>
      <xdr:rowOff>28761</xdr:rowOff>
    </xdr:to>
    <xdr:cxnSp macro="">
      <xdr:nvCxnSpPr>
        <xdr:cNvPr id="837" name="直線コネクタ 836"/>
        <xdr:cNvCxnSpPr/>
      </xdr:nvCxnSpPr>
      <xdr:spPr>
        <a:xfrm flipV="1">
          <a:off x="18656300" y="13149532"/>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93335</xdr:rowOff>
    </xdr:from>
    <xdr:to>
      <xdr:col>32</xdr:col>
      <xdr:colOff>238125</xdr:colOff>
      <xdr:row>76</xdr:row>
      <xdr:rowOff>23484</xdr:rowOff>
    </xdr:to>
    <xdr:sp macro="" textlink="">
      <xdr:nvSpPr>
        <xdr:cNvPr id="847" name="円/楕円 846"/>
        <xdr:cNvSpPr/>
      </xdr:nvSpPr>
      <xdr:spPr>
        <a:xfrm>
          <a:off x="22110700" y="129520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116212</xdr:rowOff>
    </xdr:from>
    <xdr:ext cx="534377" cy="259045"/>
    <xdr:sp macro="" textlink="">
      <xdr:nvSpPr>
        <xdr:cNvPr id="848" name="繰出金該当値テキスト"/>
        <xdr:cNvSpPr txBox="1"/>
      </xdr:nvSpPr>
      <xdr:spPr>
        <a:xfrm>
          <a:off x="22212300" y="1280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21258</xdr:rowOff>
    </xdr:from>
    <xdr:to>
      <xdr:col>31</xdr:col>
      <xdr:colOff>85725</xdr:colOff>
      <xdr:row>75</xdr:row>
      <xdr:rowOff>122858</xdr:rowOff>
    </xdr:to>
    <xdr:sp macro="" textlink="">
      <xdr:nvSpPr>
        <xdr:cNvPr id="849" name="円/楕円 848"/>
        <xdr:cNvSpPr/>
      </xdr:nvSpPr>
      <xdr:spPr>
        <a:xfrm>
          <a:off x="21272500" y="128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139385</xdr:rowOff>
    </xdr:from>
    <xdr:ext cx="534377" cy="259045"/>
    <xdr:sp macro="" textlink="">
      <xdr:nvSpPr>
        <xdr:cNvPr id="850" name="テキスト ボックス 849"/>
        <xdr:cNvSpPr txBox="1"/>
      </xdr:nvSpPr>
      <xdr:spPr>
        <a:xfrm>
          <a:off x="21056111" y="126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45420</xdr:rowOff>
    </xdr:from>
    <xdr:to>
      <xdr:col>29</xdr:col>
      <xdr:colOff>568325</xdr:colOff>
      <xdr:row>76</xdr:row>
      <xdr:rowOff>147020</xdr:rowOff>
    </xdr:to>
    <xdr:sp macro="" textlink="">
      <xdr:nvSpPr>
        <xdr:cNvPr id="851" name="円/楕円 850"/>
        <xdr:cNvSpPr/>
      </xdr:nvSpPr>
      <xdr:spPr>
        <a:xfrm>
          <a:off x="20383500" y="130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138147</xdr:rowOff>
    </xdr:from>
    <xdr:ext cx="534377" cy="259045"/>
    <xdr:sp macro="" textlink="">
      <xdr:nvSpPr>
        <xdr:cNvPr id="852" name="テキスト ボックス 851"/>
        <xdr:cNvSpPr txBox="1"/>
      </xdr:nvSpPr>
      <xdr:spPr>
        <a:xfrm>
          <a:off x="20167111" y="131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68532</xdr:rowOff>
    </xdr:from>
    <xdr:to>
      <xdr:col>28</xdr:col>
      <xdr:colOff>365125</xdr:colOff>
      <xdr:row>76</xdr:row>
      <xdr:rowOff>170132</xdr:rowOff>
    </xdr:to>
    <xdr:sp macro="" textlink="">
      <xdr:nvSpPr>
        <xdr:cNvPr id="853" name="円/楕円 852"/>
        <xdr:cNvSpPr/>
      </xdr:nvSpPr>
      <xdr:spPr>
        <a:xfrm>
          <a:off x="19494500" y="130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161259</xdr:rowOff>
    </xdr:from>
    <xdr:ext cx="534377" cy="259045"/>
    <xdr:sp macro="" textlink="">
      <xdr:nvSpPr>
        <xdr:cNvPr id="854" name="テキスト ボックス 853"/>
        <xdr:cNvSpPr txBox="1"/>
      </xdr:nvSpPr>
      <xdr:spPr>
        <a:xfrm>
          <a:off x="19278111" y="131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149411</xdr:rowOff>
    </xdr:from>
    <xdr:to>
      <xdr:col>27</xdr:col>
      <xdr:colOff>161925</xdr:colOff>
      <xdr:row>77</xdr:row>
      <xdr:rowOff>79561</xdr:rowOff>
    </xdr:to>
    <xdr:sp macro="" textlink="">
      <xdr:nvSpPr>
        <xdr:cNvPr id="855" name="円/楕円 854"/>
        <xdr:cNvSpPr/>
      </xdr:nvSpPr>
      <xdr:spPr>
        <a:xfrm>
          <a:off x="18605500" y="131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70688</xdr:rowOff>
    </xdr:from>
    <xdr:ext cx="534377" cy="259045"/>
    <xdr:sp macro="" textlink="">
      <xdr:nvSpPr>
        <xdr:cNvPr id="856" name="テキスト ボックス 855"/>
        <xdr:cNvSpPr txBox="1"/>
      </xdr:nvSpPr>
      <xdr:spPr>
        <a:xfrm>
          <a:off x="18389111" y="132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461,266</a:t>
          </a:r>
          <a:r>
            <a:rPr kumimoji="1" lang="ja-JP" altLang="en-US" sz="1300">
              <a:latin typeface="ＭＳ Ｐゴシック"/>
            </a:rPr>
            <a:t>円となっています。主な構成項目については、下記のとおりです。</a:t>
          </a:r>
          <a:endParaRPr kumimoji="1" lang="en-US" altLang="ja-JP" sz="1300">
            <a:latin typeface="ＭＳ Ｐゴシック"/>
          </a:endParaRPr>
        </a:p>
        <a:p>
          <a:r>
            <a:rPr kumimoji="1" lang="ja-JP" altLang="en-US" sz="1300">
              <a:latin typeface="ＭＳ Ｐゴシック"/>
            </a:rPr>
            <a:t>普通建設事業費は、類似団体平均を</a:t>
          </a:r>
          <a:r>
            <a:rPr kumimoji="1" lang="en-US" altLang="ja-JP" sz="1300">
              <a:latin typeface="ＭＳ Ｐゴシック"/>
            </a:rPr>
            <a:t>75,529</a:t>
          </a:r>
          <a:r>
            <a:rPr kumimoji="1" lang="ja-JP" altLang="en-US" sz="1300">
              <a:latin typeface="ＭＳ Ｐゴシック"/>
            </a:rPr>
            <a:t>円上回りました。これは、環境エネルギーセンターや桐原コミュニティエリア整備（更新）など市民生活に密着した大型施設整備事業の実施によるものです。</a:t>
          </a:r>
          <a:endParaRPr kumimoji="1" lang="en-US" altLang="ja-JP" sz="1300">
            <a:latin typeface="ＭＳ Ｐゴシック"/>
          </a:endParaRPr>
        </a:p>
        <a:p>
          <a:r>
            <a:rPr kumimoji="1" lang="ja-JP" altLang="en-US" sz="1300">
              <a:latin typeface="ＭＳ Ｐゴシック"/>
            </a:rPr>
            <a:t>投資及び出資金は、類似団体平均を</a:t>
          </a:r>
          <a:r>
            <a:rPr kumimoji="1" lang="en-US" altLang="ja-JP" sz="1300">
              <a:latin typeface="ＭＳ Ｐゴシック"/>
            </a:rPr>
            <a:t>4,493</a:t>
          </a:r>
          <a:r>
            <a:rPr kumimoji="1" lang="ja-JP" altLang="en-US" sz="1300">
              <a:latin typeface="ＭＳ Ｐゴシック"/>
            </a:rPr>
            <a:t>円上回りました。これは、病院事業会計への出資金が増加したためです。</a:t>
          </a:r>
          <a:endParaRPr kumimoji="1" lang="en-US" altLang="ja-JP" sz="1300">
            <a:latin typeface="ＭＳ Ｐゴシック"/>
          </a:endParaRPr>
        </a:p>
        <a:p>
          <a:r>
            <a:rPr kumimoji="1" lang="ja-JP" altLang="en-US" sz="1300">
              <a:latin typeface="ＭＳ Ｐゴシック"/>
            </a:rPr>
            <a:t>扶助費は、類似団体平均を</a:t>
          </a:r>
          <a:r>
            <a:rPr kumimoji="1" lang="en-US" altLang="ja-JP" sz="1300">
              <a:latin typeface="ＭＳ Ｐゴシック"/>
            </a:rPr>
            <a:t>10,647</a:t>
          </a:r>
          <a:r>
            <a:rPr kumimoji="1" lang="ja-JP" altLang="en-US" sz="1300">
              <a:latin typeface="ＭＳ Ｐゴシック"/>
            </a:rPr>
            <a:t>円上回りました。これは、</a:t>
          </a:r>
          <a:r>
            <a:rPr kumimoji="1" lang="ja-JP" altLang="ja-JP" sz="1300">
              <a:solidFill>
                <a:schemeClr val="dk1"/>
              </a:solidFill>
              <a:effectLst/>
              <a:latin typeface="+mn-lt"/>
              <a:ea typeface="+mn-ea"/>
              <a:cs typeface="+mn-cs"/>
            </a:rPr>
            <a:t>障害福祉サービス事業費や生活保護費等の自然増に加えて、子ども・子育て支援新制度の開始に伴</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保育サービス事業費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したため</a:t>
          </a:r>
          <a:r>
            <a:rPr kumimoji="1" lang="ja-JP" altLang="ja-JP" sz="1300">
              <a:solidFill>
                <a:schemeClr val="dk1"/>
              </a:solidFill>
              <a:effectLst/>
              <a:latin typeface="+mn-lt"/>
              <a:ea typeface="+mn-ea"/>
              <a:cs typeface="+mn-cs"/>
            </a:rPr>
            <a:t>です。</a:t>
          </a:r>
          <a:endParaRPr kumimoji="1" lang="en-US" altLang="ja-JP" sz="1300">
            <a:latin typeface="ＭＳ Ｐゴシック"/>
          </a:endParaRPr>
        </a:p>
        <a:p>
          <a:r>
            <a:rPr kumimoji="1" lang="ja-JP" altLang="en-US" sz="1300">
              <a:latin typeface="ＭＳ Ｐゴシック"/>
            </a:rPr>
            <a:t>積立金は、類似団体平均を</a:t>
          </a:r>
          <a:r>
            <a:rPr kumimoji="1" lang="en-US" altLang="ja-JP" sz="1300">
              <a:latin typeface="ＭＳ Ｐゴシック"/>
            </a:rPr>
            <a:t>1,402</a:t>
          </a:r>
          <a:r>
            <a:rPr kumimoji="1" lang="ja-JP" altLang="en-US" sz="1300">
              <a:latin typeface="ＭＳ Ｐゴシック"/>
            </a:rPr>
            <a:t>円上回りました。これまで減少傾向にありましたが、ふるさと応援寄附金や市有財産の売却収入を基金に積み立てたため、類似団体平均を上回りました。</a:t>
          </a:r>
          <a:endParaRPr kumimoji="1" lang="en-US" altLang="ja-JP" sz="1300">
            <a:latin typeface="ＭＳ Ｐゴシック"/>
          </a:endParaRPr>
        </a:p>
        <a:p>
          <a:r>
            <a:rPr kumimoji="1" lang="ja-JP" altLang="en-US" sz="1300">
              <a:latin typeface="ＭＳ Ｐゴシック"/>
            </a:rPr>
            <a:t>人件費は、類似団体平均を</a:t>
          </a:r>
          <a:r>
            <a:rPr kumimoji="1" lang="en-US" altLang="ja-JP" sz="1300">
              <a:latin typeface="ＭＳ Ｐゴシック"/>
            </a:rPr>
            <a:t>6,844</a:t>
          </a:r>
          <a:r>
            <a:rPr kumimoji="1" lang="ja-JP" altLang="en-US" sz="1300">
              <a:latin typeface="ＭＳ Ｐゴシック"/>
            </a:rPr>
            <a:t>円下回りました。定年退職者の増により退職手当が増加しましたが、これまでに行政組織の効率化や合理化に取り組んできた成果により、依然として類似団体の中では平均より良好な状況にあります。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82,258
81,182
177.45
39,036,140
37,942,809
650,413
17,796,696
27,913,387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52070</xdr:rowOff>
    </xdr:from>
    <xdr:to>
      <xdr:col>6</xdr:col>
      <xdr:colOff>511175</xdr:colOff>
      <xdr:row>36</xdr:row>
      <xdr:rowOff>102743</xdr:rowOff>
    </xdr:to>
    <xdr:cxnSp macro="">
      <xdr:nvCxnSpPr>
        <xdr:cNvPr id="61" name="直線コネクタ 60"/>
        <xdr:cNvCxnSpPr/>
      </xdr:nvCxnSpPr>
      <xdr:spPr>
        <a:xfrm flipV="1">
          <a:off x="3797300" y="622427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87122</xdr:rowOff>
    </xdr:from>
    <xdr:to>
      <xdr:col>5</xdr:col>
      <xdr:colOff>358775</xdr:colOff>
      <xdr:row>36</xdr:row>
      <xdr:rowOff>102743</xdr:rowOff>
    </xdr:to>
    <xdr:cxnSp macro="">
      <xdr:nvCxnSpPr>
        <xdr:cNvPr id="64" name="直線コネクタ 63"/>
        <xdr:cNvCxnSpPr/>
      </xdr:nvCxnSpPr>
      <xdr:spPr>
        <a:xfrm>
          <a:off x="2908300" y="625932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87122</xdr:rowOff>
    </xdr:from>
    <xdr:to>
      <xdr:col>4</xdr:col>
      <xdr:colOff>155575</xdr:colOff>
      <xdr:row>36</xdr:row>
      <xdr:rowOff>139319</xdr:rowOff>
    </xdr:to>
    <xdr:cxnSp macro="">
      <xdr:nvCxnSpPr>
        <xdr:cNvPr id="67" name="直線コネクタ 66"/>
        <xdr:cNvCxnSpPr/>
      </xdr:nvCxnSpPr>
      <xdr:spPr>
        <a:xfrm flipV="1">
          <a:off x="2019300" y="625932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142367</xdr:rowOff>
    </xdr:from>
    <xdr:to>
      <xdr:col>2</xdr:col>
      <xdr:colOff>638175</xdr:colOff>
      <xdr:row>36</xdr:row>
      <xdr:rowOff>139319</xdr:rowOff>
    </xdr:to>
    <xdr:cxnSp macro="">
      <xdr:nvCxnSpPr>
        <xdr:cNvPr id="70" name="直線コネクタ 69"/>
        <xdr:cNvCxnSpPr/>
      </xdr:nvCxnSpPr>
      <xdr:spPr>
        <a:xfrm>
          <a:off x="1130300" y="6143117"/>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1270</xdr:rowOff>
    </xdr:from>
    <xdr:to>
      <xdr:col>6</xdr:col>
      <xdr:colOff>561975</xdr:colOff>
      <xdr:row>36</xdr:row>
      <xdr:rowOff>102870</xdr:rowOff>
    </xdr:to>
    <xdr:sp macro="" textlink="">
      <xdr:nvSpPr>
        <xdr:cNvPr id="80" name="円/楕円 79"/>
        <xdr:cNvSpPr/>
      </xdr:nvSpPr>
      <xdr:spPr>
        <a:xfrm>
          <a:off x="45847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151147</xdr:rowOff>
    </xdr:from>
    <xdr:ext cx="469744" cy="259045"/>
    <xdr:sp macro="" textlink="">
      <xdr:nvSpPr>
        <xdr:cNvPr id="81" name="議会費該当値テキスト"/>
        <xdr:cNvSpPr txBox="1"/>
      </xdr:nvSpPr>
      <xdr:spPr>
        <a:xfrm>
          <a:off x="46863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51943</xdr:rowOff>
    </xdr:from>
    <xdr:to>
      <xdr:col>5</xdr:col>
      <xdr:colOff>409575</xdr:colOff>
      <xdr:row>36</xdr:row>
      <xdr:rowOff>153543</xdr:rowOff>
    </xdr:to>
    <xdr:sp macro="" textlink="">
      <xdr:nvSpPr>
        <xdr:cNvPr id="82" name="円/楕円 81"/>
        <xdr:cNvSpPr/>
      </xdr:nvSpPr>
      <xdr:spPr>
        <a:xfrm>
          <a:off x="3746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144670</xdr:rowOff>
    </xdr:from>
    <xdr:ext cx="469744" cy="259045"/>
    <xdr:sp macro="" textlink="">
      <xdr:nvSpPr>
        <xdr:cNvPr id="83" name="テキスト ボックス 82"/>
        <xdr:cNvSpPr txBox="1"/>
      </xdr:nvSpPr>
      <xdr:spPr>
        <a:xfrm>
          <a:off x="3562427"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36322</xdr:rowOff>
    </xdr:from>
    <xdr:to>
      <xdr:col>4</xdr:col>
      <xdr:colOff>206375</xdr:colOff>
      <xdr:row>36</xdr:row>
      <xdr:rowOff>137922</xdr:rowOff>
    </xdr:to>
    <xdr:sp macro="" textlink="">
      <xdr:nvSpPr>
        <xdr:cNvPr id="84" name="円/楕円 83"/>
        <xdr:cNvSpPr/>
      </xdr:nvSpPr>
      <xdr:spPr>
        <a:xfrm>
          <a:off x="2857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129049</xdr:rowOff>
    </xdr:from>
    <xdr:ext cx="469744" cy="259045"/>
    <xdr:sp macro="" textlink="">
      <xdr:nvSpPr>
        <xdr:cNvPr id="85" name="テキスト ボックス 84"/>
        <xdr:cNvSpPr txBox="1"/>
      </xdr:nvSpPr>
      <xdr:spPr>
        <a:xfrm>
          <a:off x="2673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88519</xdr:rowOff>
    </xdr:from>
    <xdr:to>
      <xdr:col>3</xdr:col>
      <xdr:colOff>3175</xdr:colOff>
      <xdr:row>37</xdr:row>
      <xdr:rowOff>18669</xdr:rowOff>
    </xdr:to>
    <xdr:sp macro="" textlink="">
      <xdr:nvSpPr>
        <xdr:cNvPr id="86" name="円/楕円 85"/>
        <xdr:cNvSpPr/>
      </xdr:nvSpPr>
      <xdr:spPr>
        <a:xfrm>
          <a:off x="1968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9796</xdr:rowOff>
    </xdr:from>
    <xdr:ext cx="469744" cy="259045"/>
    <xdr:sp macro="" textlink="">
      <xdr:nvSpPr>
        <xdr:cNvPr id="87" name="テキスト ボックス 86"/>
        <xdr:cNvSpPr txBox="1"/>
      </xdr:nvSpPr>
      <xdr:spPr>
        <a:xfrm>
          <a:off x="1784427"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91567</xdr:rowOff>
    </xdr:from>
    <xdr:to>
      <xdr:col>1</xdr:col>
      <xdr:colOff>485775</xdr:colOff>
      <xdr:row>36</xdr:row>
      <xdr:rowOff>21717</xdr:rowOff>
    </xdr:to>
    <xdr:sp macro="" textlink="">
      <xdr:nvSpPr>
        <xdr:cNvPr id="88" name="円/楕円 87"/>
        <xdr:cNvSpPr/>
      </xdr:nvSpPr>
      <xdr:spPr>
        <a:xfrm>
          <a:off x="1079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12844</xdr:rowOff>
    </xdr:from>
    <xdr:ext cx="469744" cy="259045"/>
    <xdr:sp macro="" textlink="">
      <xdr:nvSpPr>
        <xdr:cNvPr id="89" name="テキスト ボックス 88"/>
        <xdr:cNvSpPr txBox="1"/>
      </xdr:nvSpPr>
      <xdr:spPr>
        <a:xfrm>
          <a:off x="895427"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16566</xdr:rowOff>
    </xdr:from>
    <xdr:to>
      <xdr:col>6</xdr:col>
      <xdr:colOff>511175</xdr:colOff>
      <xdr:row>57</xdr:row>
      <xdr:rowOff>30266</xdr:rowOff>
    </xdr:to>
    <xdr:cxnSp macro="">
      <xdr:nvCxnSpPr>
        <xdr:cNvPr id="121" name="直線コネクタ 120"/>
        <xdr:cNvCxnSpPr/>
      </xdr:nvCxnSpPr>
      <xdr:spPr>
        <a:xfrm flipV="1">
          <a:off x="3797300" y="9617766"/>
          <a:ext cx="838200" cy="18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70810</xdr:rowOff>
    </xdr:from>
    <xdr:to>
      <xdr:col>5</xdr:col>
      <xdr:colOff>358775</xdr:colOff>
      <xdr:row>57</xdr:row>
      <xdr:rowOff>30266</xdr:rowOff>
    </xdr:to>
    <xdr:cxnSp macro="">
      <xdr:nvCxnSpPr>
        <xdr:cNvPr id="124" name="直線コネクタ 123"/>
        <xdr:cNvCxnSpPr/>
      </xdr:nvCxnSpPr>
      <xdr:spPr>
        <a:xfrm>
          <a:off x="2908300" y="9672010"/>
          <a:ext cx="889000" cy="1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30249</xdr:rowOff>
    </xdr:from>
    <xdr:to>
      <xdr:col>4</xdr:col>
      <xdr:colOff>155575</xdr:colOff>
      <xdr:row>56</xdr:row>
      <xdr:rowOff>70810</xdr:rowOff>
    </xdr:to>
    <xdr:cxnSp macro="">
      <xdr:nvCxnSpPr>
        <xdr:cNvPr id="127" name="直線コネクタ 126"/>
        <xdr:cNvCxnSpPr/>
      </xdr:nvCxnSpPr>
      <xdr:spPr>
        <a:xfrm>
          <a:off x="2019300" y="9631449"/>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146966</xdr:rowOff>
    </xdr:from>
    <xdr:to>
      <xdr:col>2</xdr:col>
      <xdr:colOff>638175</xdr:colOff>
      <xdr:row>56</xdr:row>
      <xdr:rowOff>30249</xdr:rowOff>
    </xdr:to>
    <xdr:cxnSp macro="">
      <xdr:nvCxnSpPr>
        <xdr:cNvPr id="130" name="直線コネクタ 129"/>
        <xdr:cNvCxnSpPr/>
      </xdr:nvCxnSpPr>
      <xdr:spPr>
        <a:xfrm>
          <a:off x="1130300" y="9405266"/>
          <a:ext cx="889000" cy="2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137216</xdr:rowOff>
    </xdr:from>
    <xdr:to>
      <xdr:col>6</xdr:col>
      <xdr:colOff>561975</xdr:colOff>
      <xdr:row>56</xdr:row>
      <xdr:rowOff>67366</xdr:rowOff>
    </xdr:to>
    <xdr:sp macro="" textlink="">
      <xdr:nvSpPr>
        <xdr:cNvPr id="140" name="円/楕円 139"/>
        <xdr:cNvSpPr/>
      </xdr:nvSpPr>
      <xdr:spPr>
        <a:xfrm>
          <a:off x="4584700" y="95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160093</xdr:rowOff>
    </xdr:from>
    <xdr:ext cx="534377" cy="259045"/>
    <xdr:sp macro="" textlink="">
      <xdr:nvSpPr>
        <xdr:cNvPr id="141" name="総務費該当値テキスト"/>
        <xdr:cNvSpPr txBox="1"/>
      </xdr:nvSpPr>
      <xdr:spPr>
        <a:xfrm>
          <a:off x="4686300" y="94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150916</xdr:rowOff>
    </xdr:from>
    <xdr:to>
      <xdr:col>5</xdr:col>
      <xdr:colOff>409575</xdr:colOff>
      <xdr:row>57</xdr:row>
      <xdr:rowOff>81066</xdr:rowOff>
    </xdr:to>
    <xdr:sp macro="" textlink="">
      <xdr:nvSpPr>
        <xdr:cNvPr id="142" name="円/楕円 141"/>
        <xdr:cNvSpPr/>
      </xdr:nvSpPr>
      <xdr:spPr>
        <a:xfrm>
          <a:off x="3746500" y="97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72193</xdr:rowOff>
    </xdr:from>
    <xdr:ext cx="534377" cy="259045"/>
    <xdr:sp macro="" textlink="">
      <xdr:nvSpPr>
        <xdr:cNvPr id="143" name="テキスト ボックス 142"/>
        <xdr:cNvSpPr txBox="1"/>
      </xdr:nvSpPr>
      <xdr:spPr>
        <a:xfrm>
          <a:off x="3530111" y="984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20010</xdr:rowOff>
    </xdr:from>
    <xdr:to>
      <xdr:col>4</xdr:col>
      <xdr:colOff>206375</xdr:colOff>
      <xdr:row>56</xdr:row>
      <xdr:rowOff>121610</xdr:rowOff>
    </xdr:to>
    <xdr:sp macro="" textlink="">
      <xdr:nvSpPr>
        <xdr:cNvPr id="144" name="円/楕円 143"/>
        <xdr:cNvSpPr/>
      </xdr:nvSpPr>
      <xdr:spPr>
        <a:xfrm>
          <a:off x="2857500" y="96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112737</xdr:rowOff>
    </xdr:from>
    <xdr:ext cx="534377" cy="259045"/>
    <xdr:sp macro="" textlink="">
      <xdr:nvSpPr>
        <xdr:cNvPr id="145" name="テキスト ボックス 144"/>
        <xdr:cNvSpPr txBox="1"/>
      </xdr:nvSpPr>
      <xdr:spPr>
        <a:xfrm>
          <a:off x="2641111" y="97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150899</xdr:rowOff>
    </xdr:from>
    <xdr:to>
      <xdr:col>3</xdr:col>
      <xdr:colOff>3175</xdr:colOff>
      <xdr:row>56</xdr:row>
      <xdr:rowOff>81049</xdr:rowOff>
    </xdr:to>
    <xdr:sp macro="" textlink="">
      <xdr:nvSpPr>
        <xdr:cNvPr id="146" name="円/楕円 145"/>
        <xdr:cNvSpPr/>
      </xdr:nvSpPr>
      <xdr:spPr>
        <a:xfrm>
          <a:off x="1968500" y="95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72176</xdr:rowOff>
    </xdr:from>
    <xdr:ext cx="534377" cy="259045"/>
    <xdr:sp macro="" textlink="">
      <xdr:nvSpPr>
        <xdr:cNvPr id="147" name="テキスト ボックス 146"/>
        <xdr:cNvSpPr txBox="1"/>
      </xdr:nvSpPr>
      <xdr:spPr>
        <a:xfrm>
          <a:off x="1752111" y="96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96166</xdr:rowOff>
    </xdr:from>
    <xdr:to>
      <xdr:col>1</xdr:col>
      <xdr:colOff>485775</xdr:colOff>
      <xdr:row>55</xdr:row>
      <xdr:rowOff>26316</xdr:rowOff>
    </xdr:to>
    <xdr:sp macro="" textlink="">
      <xdr:nvSpPr>
        <xdr:cNvPr id="148" name="円/楕円 147"/>
        <xdr:cNvSpPr/>
      </xdr:nvSpPr>
      <xdr:spPr>
        <a:xfrm>
          <a:off x="1079500" y="93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42843</xdr:rowOff>
    </xdr:from>
    <xdr:ext cx="534377" cy="259045"/>
    <xdr:sp macro="" textlink="">
      <xdr:nvSpPr>
        <xdr:cNvPr id="149" name="テキスト ボックス 148"/>
        <xdr:cNvSpPr txBox="1"/>
      </xdr:nvSpPr>
      <xdr:spPr>
        <a:xfrm>
          <a:off x="863111" y="912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93446</xdr:rowOff>
    </xdr:from>
    <xdr:to>
      <xdr:col>6</xdr:col>
      <xdr:colOff>511175</xdr:colOff>
      <xdr:row>75</xdr:row>
      <xdr:rowOff>152254</xdr:rowOff>
    </xdr:to>
    <xdr:cxnSp macro="">
      <xdr:nvCxnSpPr>
        <xdr:cNvPr id="179" name="直線コネクタ 178"/>
        <xdr:cNvCxnSpPr/>
      </xdr:nvCxnSpPr>
      <xdr:spPr>
        <a:xfrm>
          <a:off x="3797300" y="12952196"/>
          <a:ext cx="838200" cy="5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93446</xdr:rowOff>
    </xdr:from>
    <xdr:to>
      <xdr:col>5</xdr:col>
      <xdr:colOff>358775</xdr:colOff>
      <xdr:row>77</xdr:row>
      <xdr:rowOff>63291</xdr:rowOff>
    </xdr:to>
    <xdr:cxnSp macro="">
      <xdr:nvCxnSpPr>
        <xdr:cNvPr id="182" name="直線コネクタ 181"/>
        <xdr:cNvCxnSpPr/>
      </xdr:nvCxnSpPr>
      <xdr:spPr>
        <a:xfrm flipV="1">
          <a:off x="2908300" y="12952196"/>
          <a:ext cx="889000" cy="3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63291</xdr:rowOff>
    </xdr:from>
    <xdr:to>
      <xdr:col>4</xdr:col>
      <xdr:colOff>155575</xdr:colOff>
      <xdr:row>77</xdr:row>
      <xdr:rowOff>119831</xdr:rowOff>
    </xdr:to>
    <xdr:cxnSp macro="">
      <xdr:nvCxnSpPr>
        <xdr:cNvPr id="185" name="直線コネクタ 184"/>
        <xdr:cNvCxnSpPr/>
      </xdr:nvCxnSpPr>
      <xdr:spPr>
        <a:xfrm flipV="1">
          <a:off x="2019300" y="13264941"/>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71940</xdr:rowOff>
    </xdr:from>
    <xdr:to>
      <xdr:col>2</xdr:col>
      <xdr:colOff>638175</xdr:colOff>
      <xdr:row>77</xdr:row>
      <xdr:rowOff>119831</xdr:rowOff>
    </xdr:to>
    <xdr:cxnSp macro="">
      <xdr:nvCxnSpPr>
        <xdr:cNvPr id="188" name="直線コネクタ 187"/>
        <xdr:cNvCxnSpPr/>
      </xdr:nvCxnSpPr>
      <xdr:spPr>
        <a:xfrm>
          <a:off x="1130300" y="13273590"/>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101454</xdr:rowOff>
    </xdr:from>
    <xdr:to>
      <xdr:col>6</xdr:col>
      <xdr:colOff>561975</xdr:colOff>
      <xdr:row>76</xdr:row>
      <xdr:rowOff>31604</xdr:rowOff>
    </xdr:to>
    <xdr:sp macro="" textlink="">
      <xdr:nvSpPr>
        <xdr:cNvPr id="198" name="円/楕円 197"/>
        <xdr:cNvSpPr/>
      </xdr:nvSpPr>
      <xdr:spPr>
        <a:xfrm>
          <a:off x="4584700" y="129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79881</xdr:rowOff>
    </xdr:from>
    <xdr:ext cx="599010" cy="259045"/>
    <xdr:sp macro="" textlink="">
      <xdr:nvSpPr>
        <xdr:cNvPr id="199" name="民生費該当値テキスト"/>
        <xdr:cNvSpPr txBox="1"/>
      </xdr:nvSpPr>
      <xdr:spPr>
        <a:xfrm>
          <a:off x="4686300" y="1293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130,341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42646</xdr:rowOff>
    </xdr:from>
    <xdr:to>
      <xdr:col>5</xdr:col>
      <xdr:colOff>409575</xdr:colOff>
      <xdr:row>75</xdr:row>
      <xdr:rowOff>144246</xdr:rowOff>
    </xdr:to>
    <xdr:sp macro="" textlink="">
      <xdr:nvSpPr>
        <xdr:cNvPr id="200" name="円/楕円 199"/>
        <xdr:cNvSpPr/>
      </xdr:nvSpPr>
      <xdr:spPr>
        <a:xfrm>
          <a:off x="3746500" y="129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135374</xdr:rowOff>
    </xdr:from>
    <xdr:ext cx="599010" cy="259045"/>
    <xdr:sp macro="" textlink="">
      <xdr:nvSpPr>
        <xdr:cNvPr id="201" name="テキスト ボックス 200"/>
        <xdr:cNvSpPr txBox="1"/>
      </xdr:nvSpPr>
      <xdr:spPr>
        <a:xfrm>
          <a:off x="3497794" y="1299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12491</xdr:rowOff>
    </xdr:from>
    <xdr:to>
      <xdr:col>4</xdr:col>
      <xdr:colOff>206375</xdr:colOff>
      <xdr:row>77</xdr:row>
      <xdr:rowOff>114091</xdr:rowOff>
    </xdr:to>
    <xdr:sp macro="" textlink="">
      <xdr:nvSpPr>
        <xdr:cNvPr id="202" name="円/楕円 201"/>
        <xdr:cNvSpPr/>
      </xdr:nvSpPr>
      <xdr:spPr>
        <a:xfrm>
          <a:off x="2857500" y="132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105218</xdr:rowOff>
    </xdr:from>
    <xdr:ext cx="599010" cy="259045"/>
    <xdr:sp macro="" textlink="">
      <xdr:nvSpPr>
        <xdr:cNvPr id="203" name="テキスト ボックス 202"/>
        <xdr:cNvSpPr txBox="1"/>
      </xdr:nvSpPr>
      <xdr:spPr>
        <a:xfrm>
          <a:off x="2608794" y="1330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69031</xdr:rowOff>
    </xdr:from>
    <xdr:to>
      <xdr:col>3</xdr:col>
      <xdr:colOff>3175</xdr:colOff>
      <xdr:row>77</xdr:row>
      <xdr:rowOff>170631</xdr:rowOff>
    </xdr:to>
    <xdr:sp macro="" textlink="">
      <xdr:nvSpPr>
        <xdr:cNvPr id="204" name="円/楕円 203"/>
        <xdr:cNvSpPr/>
      </xdr:nvSpPr>
      <xdr:spPr>
        <a:xfrm>
          <a:off x="1968500" y="132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161758</xdr:rowOff>
    </xdr:from>
    <xdr:ext cx="599010" cy="259045"/>
    <xdr:sp macro="" textlink="">
      <xdr:nvSpPr>
        <xdr:cNvPr id="205" name="テキスト ボックス 204"/>
        <xdr:cNvSpPr txBox="1"/>
      </xdr:nvSpPr>
      <xdr:spPr>
        <a:xfrm>
          <a:off x="1719794" y="1336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21140</xdr:rowOff>
    </xdr:from>
    <xdr:to>
      <xdr:col>1</xdr:col>
      <xdr:colOff>485775</xdr:colOff>
      <xdr:row>77</xdr:row>
      <xdr:rowOff>122740</xdr:rowOff>
    </xdr:to>
    <xdr:sp macro="" textlink="">
      <xdr:nvSpPr>
        <xdr:cNvPr id="206" name="円/楕円 205"/>
        <xdr:cNvSpPr/>
      </xdr:nvSpPr>
      <xdr:spPr>
        <a:xfrm>
          <a:off x="1079500" y="132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113867</xdr:rowOff>
    </xdr:from>
    <xdr:ext cx="599010" cy="259045"/>
    <xdr:sp macro="" textlink="">
      <xdr:nvSpPr>
        <xdr:cNvPr id="207" name="テキスト ボックス 206"/>
        <xdr:cNvSpPr txBox="1"/>
      </xdr:nvSpPr>
      <xdr:spPr>
        <a:xfrm>
          <a:off x="830794" y="1331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54336</xdr:rowOff>
    </xdr:from>
    <xdr:to>
      <xdr:col>6</xdr:col>
      <xdr:colOff>511175</xdr:colOff>
      <xdr:row>96</xdr:row>
      <xdr:rowOff>64567</xdr:rowOff>
    </xdr:to>
    <xdr:cxnSp macro="">
      <xdr:nvCxnSpPr>
        <xdr:cNvPr id="237" name="直線コネクタ 236"/>
        <xdr:cNvCxnSpPr/>
      </xdr:nvCxnSpPr>
      <xdr:spPr>
        <a:xfrm flipV="1">
          <a:off x="3797300" y="15656286"/>
          <a:ext cx="838200" cy="8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64567</xdr:rowOff>
    </xdr:from>
    <xdr:to>
      <xdr:col>5</xdr:col>
      <xdr:colOff>358775</xdr:colOff>
      <xdr:row>96</xdr:row>
      <xdr:rowOff>127736</xdr:rowOff>
    </xdr:to>
    <xdr:cxnSp macro="">
      <xdr:nvCxnSpPr>
        <xdr:cNvPr id="240" name="直線コネクタ 239"/>
        <xdr:cNvCxnSpPr/>
      </xdr:nvCxnSpPr>
      <xdr:spPr>
        <a:xfrm flipV="1">
          <a:off x="2908300" y="16523767"/>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114382</xdr:rowOff>
    </xdr:from>
    <xdr:to>
      <xdr:col>4</xdr:col>
      <xdr:colOff>155575</xdr:colOff>
      <xdr:row>96</xdr:row>
      <xdr:rowOff>127736</xdr:rowOff>
    </xdr:to>
    <xdr:cxnSp macro="">
      <xdr:nvCxnSpPr>
        <xdr:cNvPr id="243" name="直線コネクタ 242"/>
        <xdr:cNvCxnSpPr/>
      </xdr:nvCxnSpPr>
      <xdr:spPr>
        <a:xfrm>
          <a:off x="2019300" y="16573582"/>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114382</xdr:rowOff>
    </xdr:from>
    <xdr:to>
      <xdr:col>2</xdr:col>
      <xdr:colOff>638175</xdr:colOff>
      <xdr:row>97</xdr:row>
      <xdr:rowOff>7950</xdr:rowOff>
    </xdr:to>
    <xdr:cxnSp macro="">
      <xdr:nvCxnSpPr>
        <xdr:cNvPr id="246" name="直線コネクタ 245"/>
        <xdr:cNvCxnSpPr/>
      </xdr:nvCxnSpPr>
      <xdr:spPr>
        <a:xfrm flipV="1">
          <a:off x="1130300" y="16573582"/>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3536</xdr:rowOff>
    </xdr:from>
    <xdr:to>
      <xdr:col>6</xdr:col>
      <xdr:colOff>561975</xdr:colOff>
      <xdr:row>91</xdr:row>
      <xdr:rowOff>105136</xdr:rowOff>
    </xdr:to>
    <xdr:sp macro="" textlink="">
      <xdr:nvSpPr>
        <xdr:cNvPr id="256" name="円/楕円 255"/>
        <xdr:cNvSpPr/>
      </xdr:nvSpPr>
      <xdr:spPr>
        <a:xfrm>
          <a:off x="4584700" y="15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106486</xdr:rowOff>
    </xdr:from>
    <xdr:ext cx="534377" cy="259045"/>
    <xdr:sp macro="" textlink="">
      <xdr:nvSpPr>
        <xdr:cNvPr id="257" name="衛生費該当値テキスト"/>
        <xdr:cNvSpPr txBox="1"/>
      </xdr:nvSpPr>
      <xdr:spPr>
        <a:xfrm>
          <a:off x="4686300" y="155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13767</xdr:rowOff>
    </xdr:from>
    <xdr:to>
      <xdr:col>5</xdr:col>
      <xdr:colOff>409575</xdr:colOff>
      <xdr:row>96</xdr:row>
      <xdr:rowOff>115367</xdr:rowOff>
    </xdr:to>
    <xdr:sp macro="" textlink="">
      <xdr:nvSpPr>
        <xdr:cNvPr id="258" name="円/楕円 257"/>
        <xdr:cNvSpPr/>
      </xdr:nvSpPr>
      <xdr:spPr>
        <a:xfrm>
          <a:off x="3746500" y="164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131894</xdr:rowOff>
    </xdr:from>
    <xdr:ext cx="534377" cy="259045"/>
    <xdr:sp macro="" textlink="">
      <xdr:nvSpPr>
        <xdr:cNvPr id="259" name="テキスト ボックス 258"/>
        <xdr:cNvSpPr txBox="1"/>
      </xdr:nvSpPr>
      <xdr:spPr>
        <a:xfrm>
          <a:off x="3530111" y="162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76936</xdr:rowOff>
    </xdr:from>
    <xdr:to>
      <xdr:col>4</xdr:col>
      <xdr:colOff>206375</xdr:colOff>
      <xdr:row>97</xdr:row>
      <xdr:rowOff>7086</xdr:rowOff>
    </xdr:to>
    <xdr:sp macro="" textlink="">
      <xdr:nvSpPr>
        <xdr:cNvPr id="260" name="円/楕円 259"/>
        <xdr:cNvSpPr/>
      </xdr:nvSpPr>
      <xdr:spPr>
        <a:xfrm>
          <a:off x="2857500" y="165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23613</xdr:rowOff>
    </xdr:from>
    <xdr:ext cx="534377" cy="259045"/>
    <xdr:sp macro="" textlink="">
      <xdr:nvSpPr>
        <xdr:cNvPr id="261" name="テキスト ボックス 260"/>
        <xdr:cNvSpPr txBox="1"/>
      </xdr:nvSpPr>
      <xdr:spPr>
        <a:xfrm>
          <a:off x="2641111" y="163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63582</xdr:rowOff>
    </xdr:from>
    <xdr:to>
      <xdr:col>3</xdr:col>
      <xdr:colOff>3175</xdr:colOff>
      <xdr:row>96</xdr:row>
      <xdr:rowOff>165182</xdr:rowOff>
    </xdr:to>
    <xdr:sp macro="" textlink="">
      <xdr:nvSpPr>
        <xdr:cNvPr id="262" name="円/楕円 261"/>
        <xdr:cNvSpPr/>
      </xdr:nvSpPr>
      <xdr:spPr>
        <a:xfrm>
          <a:off x="1968500" y="1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10259</xdr:rowOff>
    </xdr:from>
    <xdr:ext cx="534377" cy="259045"/>
    <xdr:sp macro="" textlink="">
      <xdr:nvSpPr>
        <xdr:cNvPr id="263" name="テキスト ボックス 262"/>
        <xdr:cNvSpPr txBox="1"/>
      </xdr:nvSpPr>
      <xdr:spPr>
        <a:xfrm>
          <a:off x="1752111" y="16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128600</xdr:rowOff>
    </xdr:from>
    <xdr:to>
      <xdr:col>1</xdr:col>
      <xdr:colOff>485775</xdr:colOff>
      <xdr:row>97</xdr:row>
      <xdr:rowOff>58750</xdr:rowOff>
    </xdr:to>
    <xdr:sp macro="" textlink="">
      <xdr:nvSpPr>
        <xdr:cNvPr id="264" name="円/楕円 263"/>
        <xdr:cNvSpPr/>
      </xdr:nvSpPr>
      <xdr:spPr>
        <a:xfrm>
          <a:off x="1079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75277</xdr:rowOff>
    </xdr:from>
    <xdr:ext cx="534377" cy="259045"/>
    <xdr:sp macro="" textlink="">
      <xdr:nvSpPr>
        <xdr:cNvPr id="265" name="テキスト ボックス 264"/>
        <xdr:cNvSpPr txBox="1"/>
      </xdr:nvSpPr>
      <xdr:spPr>
        <a:xfrm>
          <a:off x="863111" y="163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106553</xdr:rowOff>
    </xdr:from>
    <xdr:to>
      <xdr:col>15</xdr:col>
      <xdr:colOff>180975</xdr:colOff>
      <xdr:row>38</xdr:row>
      <xdr:rowOff>120909</xdr:rowOff>
    </xdr:to>
    <xdr:cxnSp macro="">
      <xdr:nvCxnSpPr>
        <xdr:cNvPr id="292" name="直線コネクタ 291"/>
        <xdr:cNvCxnSpPr/>
      </xdr:nvCxnSpPr>
      <xdr:spPr>
        <a:xfrm>
          <a:off x="9639300" y="6621653"/>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106096</xdr:rowOff>
    </xdr:from>
    <xdr:to>
      <xdr:col>14</xdr:col>
      <xdr:colOff>28575</xdr:colOff>
      <xdr:row>38</xdr:row>
      <xdr:rowOff>106553</xdr:rowOff>
    </xdr:to>
    <xdr:cxnSp macro="">
      <xdr:nvCxnSpPr>
        <xdr:cNvPr id="295" name="直線コネクタ 294"/>
        <xdr:cNvCxnSpPr/>
      </xdr:nvCxnSpPr>
      <xdr:spPr>
        <a:xfrm>
          <a:off x="8750300" y="66211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91877</xdr:rowOff>
    </xdr:from>
    <xdr:to>
      <xdr:col>12</xdr:col>
      <xdr:colOff>511175</xdr:colOff>
      <xdr:row>38</xdr:row>
      <xdr:rowOff>106096</xdr:rowOff>
    </xdr:to>
    <xdr:cxnSp macro="">
      <xdr:nvCxnSpPr>
        <xdr:cNvPr id="298" name="直線コネクタ 297"/>
        <xdr:cNvCxnSpPr/>
      </xdr:nvCxnSpPr>
      <xdr:spPr>
        <a:xfrm>
          <a:off x="7861300" y="6606977"/>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22840</xdr:rowOff>
    </xdr:from>
    <xdr:to>
      <xdr:col>11</xdr:col>
      <xdr:colOff>307975</xdr:colOff>
      <xdr:row>38</xdr:row>
      <xdr:rowOff>91877</xdr:rowOff>
    </xdr:to>
    <xdr:cxnSp macro="">
      <xdr:nvCxnSpPr>
        <xdr:cNvPr id="301" name="直線コネクタ 300"/>
        <xdr:cNvCxnSpPr/>
      </xdr:nvCxnSpPr>
      <xdr:spPr>
        <a:xfrm>
          <a:off x="6972300" y="6537940"/>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70109</xdr:rowOff>
    </xdr:from>
    <xdr:to>
      <xdr:col>15</xdr:col>
      <xdr:colOff>231775</xdr:colOff>
      <xdr:row>39</xdr:row>
      <xdr:rowOff>259</xdr:rowOff>
    </xdr:to>
    <xdr:sp macro="" textlink="">
      <xdr:nvSpPr>
        <xdr:cNvPr id="311" name="円/楕円 310"/>
        <xdr:cNvSpPr/>
      </xdr:nvSpPr>
      <xdr:spPr>
        <a:xfrm>
          <a:off x="10426700" y="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55753</xdr:rowOff>
    </xdr:from>
    <xdr:to>
      <xdr:col>14</xdr:col>
      <xdr:colOff>79375</xdr:colOff>
      <xdr:row>38</xdr:row>
      <xdr:rowOff>157353</xdr:rowOff>
    </xdr:to>
    <xdr:sp macro="" textlink="">
      <xdr:nvSpPr>
        <xdr:cNvPr id="313" name="円/楕円 312"/>
        <xdr:cNvSpPr/>
      </xdr:nvSpPr>
      <xdr:spPr>
        <a:xfrm>
          <a:off x="9588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148480</xdr:rowOff>
    </xdr:from>
    <xdr:ext cx="378565" cy="259045"/>
    <xdr:sp macro="" textlink="">
      <xdr:nvSpPr>
        <xdr:cNvPr id="314" name="テキスト ボックス 313"/>
        <xdr:cNvSpPr txBox="1"/>
      </xdr:nvSpPr>
      <xdr:spPr>
        <a:xfrm>
          <a:off x="9450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55296</xdr:rowOff>
    </xdr:from>
    <xdr:to>
      <xdr:col>12</xdr:col>
      <xdr:colOff>561975</xdr:colOff>
      <xdr:row>38</xdr:row>
      <xdr:rowOff>156896</xdr:rowOff>
    </xdr:to>
    <xdr:sp macro="" textlink="">
      <xdr:nvSpPr>
        <xdr:cNvPr id="315" name="円/楕円 314"/>
        <xdr:cNvSpPr/>
      </xdr:nvSpPr>
      <xdr:spPr>
        <a:xfrm>
          <a:off x="8699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148023</xdr:rowOff>
    </xdr:from>
    <xdr:ext cx="378565" cy="259045"/>
    <xdr:sp macro="" textlink="">
      <xdr:nvSpPr>
        <xdr:cNvPr id="316" name="テキスト ボックス 315"/>
        <xdr:cNvSpPr txBox="1"/>
      </xdr:nvSpPr>
      <xdr:spPr>
        <a:xfrm>
          <a:off x="8561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41077</xdr:rowOff>
    </xdr:from>
    <xdr:to>
      <xdr:col>11</xdr:col>
      <xdr:colOff>358775</xdr:colOff>
      <xdr:row>38</xdr:row>
      <xdr:rowOff>142677</xdr:rowOff>
    </xdr:to>
    <xdr:sp macro="" textlink="">
      <xdr:nvSpPr>
        <xdr:cNvPr id="317" name="円/楕円 316"/>
        <xdr:cNvSpPr/>
      </xdr:nvSpPr>
      <xdr:spPr>
        <a:xfrm>
          <a:off x="7810500" y="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133804</xdr:rowOff>
    </xdr:from>
    <xdr:ext cx="469744" cy="259045"/>
    <xdr:sp macro="" textlink="">
      <xdr:nvSpPr>
        <xdr:cNvPr id="318" name="テキスト ボックス 317"/>
        <xdr:cNvSpPr txBox="1"/>
      </xdr:nvSpPr>
      <xdr:spPr>
        <a:xfrm>
          <a:off x="7626427" y="664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143490</xdr:rowOff>
    </xdr:from>
    <xdr:to>
      <xdr:col>10</xdr:col>
      <xdr:colOff>155575</xdr:colOff>
      <xdr:row>38</xdr:row>
      <xdr:rowOff>73640</xdr:rowOff>
    </xdr:to>
    <xdr:sp macro="" textlink="">
      <xdr:nvSpPr>
        <xdr:cNvPr id="319" name="円/楕円 318"/>
        <xdr:cNvSpPr/>
      </xdr:nvSpPr>
      <xdr:spPr>
        <a:xfrm>
          <a:off x="6921500" y="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64767</xdr:rowOff>
    </xdr:from>
    <xdr:ext cx="469744" cy="259045"/>
    <xdr:sp macro="" textlink="">
      <xdr:nvSpPr>
        <xdr:cNvPr id="320" name="テキスト ボックス 319"/>
        <xdr:cNvSpPr txBox="1"/>
      </xdr:nvSpPr>
      <xdr:spPr>
        <a:xfrm>
          <a:off x="6737427" y="657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108382</xdr:rowOff>
    </xdr:from>
    <xdr:to>
      <xdr:col>15</xdr:col>
      <xdr:colOff>180975</xdr:colOff>
      <xdr:row>57</xdr:row>
      <xdr:rowOff>116840</xdr:rowOff>
    </xdr:to>
    <xdr:cxnSp macro="">
      <xdr:nvCxnSpPr>
        <xdr:cNvPr id="349" name="直線コネクタ 348"/>
        <xdr:cNvCxnSpPr/>
      </xdr:nvCxnSpPr>
      <xdr:spPr>
        <a:xfrm flipV="1">
          <a:off x="9639300" y="9709582"/>
          <a:ext cx="8382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116840</xdr:rowOff>
    </xdr:from>
    <xdr:to>
      <xdr:col>14</xdr:col>
      <xdr:colOff>28575</xdr:colOff>
      <xdr:row>58</xdr:row>
      <xdr:rowOff>10770</xdr:rowOff>
    </xdr:to>
    <xdr:cxnSp macro="">
      <xdr:nvCxnSpPr>
        <xdr:cNvPr id="352" name="直線コネクタ 351"/>
        <xdr:cNvCxnSpPr/>
      </xdr:nvCxnSpPr>
      <xdr:spPr>
        <a:xfrm flipV="1">
          <a:off x="8750300" y="9889490"/>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10770</xdr:rowOff>
    </xdr:from>
    <xdr:to>
      <xdr:col>12</xdr:col>
      <xdr:colOff>511175</xdr:colOff>
      <xdr:row>58</xdr:row>
      <xdr:rowOff>32372</xdr:rowOff>
    </xdr:to>
    <xdr:cxnSp macro="">
      <xdr:nvCxnSpPr>
        <xdr:cNvPr id="355" name="直線コネクタ 354"/>
        <xdr:cNvCxnSpPr/>
      </xdr:nvCxnSpPr>
      <xdr:spPr>
        <a:xfrm flipV="1">
          <a:off x="7861300" y="9954870"/>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32372</xdr:rowOff>
    </xdr:from>
    <xdr:to>
      <xdr:col>11</xdr:col>
      <xdr:colOff>307975</xdr:colOff>
      <xdr:row>58</xdr:row>
      <xdr:rowOff>39039</xdr:rowOff>
    </xdr:to>
    <xdr:cxnSp macro="">
      <xdr:nvCxnSpPr>
        <xdr:cNvPr id="358" name="直線コネクタ 357"/>
        <xdr:cNvCxnSpPr/>
      </xdr:nvCxnSpPr>
      <xdr:spPr>
        <a:xfrm flipV="1">
          <a:off x="6972300" y="997647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57582</xdr:rowOff>
    </xdr:from>
    <xdr:to>
      <xdr:col>15</xdr:col>
      <xdr:colOff>231775</xdr:colOff>
      <xdr:row>56</xdr:row>
      <xdr:rowOff>159182</xdr:rowOff>
    </xdr:to>
    <xdr:sp macro="" textlink="">
      <xdr:nvSpPr>
        <xdr:cNvPr id="368" name="円/楕円 367"/>
        <xdr:cNvSpPr/>
      </xdr:nvSpPr>
      <xdr:spPr>
        <a:xfrm>
          <a:off x="10426700" y="96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80459</xdr:rowOff>
    </xdr:from>
    <xdr:ext cx="534377" cy="259045"/>
    <xdr:sp macro="" textlink="">
      <xdr:nvSpPr>
        <xdr:cNvPr id="369" name="農林水産業費該当値テキスト"/>
        <xdr:cNvSpPr txBox="1"/>
      </xdr:nvSpPr>
      <xdr:spPr>
        <a:xfrm>
          <a:off x="10528300" y="95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66040</xdr:rowOff>
    </xdr:from>
    <xdr:to>
      <xdr:col>14</xdr:col>
      <xdr:colOff>79375</xdr:colOff>
      <xdr:row>57</xdr:row>
      <xdr:rowOff>167640</xdr:rowOff>
    </xdr:to>
    <xdr:sp macro="" textlink="">
      <xdr:nvSpPr>
        <xdr:cNvPr id="370" name="円/楕円 369"/>
        <xdr:cNvSpPr/>
      </xdr:nvSpPr>
      <xdr:spPr>
        <a:xfrm>
          <a:off x="9588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158767</xdr:rowOff>
    </xdr:from>
    <xdr:ext cx="469744" cy="259045"/>
    <xdr:sp macro="" textlink="">
      <xdr:nvSpPr>
        <xdr:cNvPr id="371" name="テキスト ボックス 370"/>
        <xdr:cNvSpPr txBox="1"/>
      </xdr:nvSpPr>
      <xdr:spPr>
        <a:xfrm>
          <a:off x="94044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131420</xdr:rowOff>
    </xdr:from>
    <xdr:to>
      <xdr:col>12</xdr:col>
      <xdr:colOff>561975</xdr:colOff>
      <xdr:row>58</xdr:row>
      <xdr:rowOff>61570</xdr:rowOff>
    </xdr:to>
    <xdr:sp macro="" textlink="">
      <xdr:nvSpPr>
        <xdr:cNvPr id="372" name="円/楕円 371"/>
        <xdr:cNvSpPr/>
      </xdr:nvSpPr>
      <xdr:spPr>
        <a:xfrm>
          <a:off x="8699500" y="99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52697</xdr:rowOff>
    </xdr:from>
    <xdr:ext cx="469744" cy="259045"/>
    <xdr:sp macro="" textlink="">
      <xdr:nvSpPr>
        <xdr:cNvPr id="373" name="テキスト ボックス 372"/>
        <xdr:cNvSpPr txBox="1"/>
      </xdr:nvSpPr>
      <xdr:spPr>
        <a:xfrm>
          <a:off x="8515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153022</xdr:rowOff>
    </xdr:from>
    <xdr:to>
      <xdr:col>11</xdr:col>
      <xdr:colOff>358775</xdr:colOff>
      <xdr:row>58</xdr:row>
      <xdr:rowOff>83172</xdr:rowOff>
    </xdr:to>
    <xdr:sp macro="" textlink="">
      <xdr:nvSpPr>
        <xdr:cNvPr id="374" name="円/楕円 373"/>
        <xdr:cNvSpPr/>
      </xdr:nvSpPr>
      <xdr:spPr>
        <a:xfrm>
          <a:off x="7810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74299</xdr:rowOff>
    </xdr:from>
    <xdr:ext cx="469744" cy="259045"/>
    <xdr:sp macro="" textlink="">
      <xdr:nvSpPr>
        <xdr:cNvPr id="375" name="テキスト ボックス 374"/>
        <xdr:cNvSpPr txBox="1"/>
      </xdr:nvSpPr>
      <xdr:spPr>
        <a:xfrm>
          <a:off x="7626427" y="100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159689</xdr:rowOff>
    </xdr:from>
    <xdr:to>
      <xdr:col>10</xdr:col>
      <xdr:colOff>155575</xdr:colOff>
      <xdr:row>58</xdr:row>
      <xdr:rowOff>89839</xdr:rowOff>
    </xdr:to>
    <xdr:sp macro="" textlink="">
      <xdr:nvSpPr>
        <xdr:cNvPr id="376" name="円/楕円 375"/>
        <xdr:cNvSpPr/>
      </xdr:nvSpPr>
      <xdr:spPr>
        <a:xfrm>
          <a:off x="6921500" y="9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80966</xdr:rowOff>
    </xdr:from>
    <xdr:ext cx="469744" cy="259045"/>
    <xdr:sp macro="" textlink="">
      <xdr:nvSpPr>
        <xdr:cNvPr id="377" name="テキスト ボックス 376"/>
        <xdr:cNvSpPr txBox="1"/>
      </xdr:nvSpPr>
      <xdr:spPr>
        <a:xfrm>
          <a:off x="6737427" y="100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137209</xdr:rowOff>
    </xdr:from>
    <xdr:to>
      <xdr:col>15</xdr:col>
      <xdr:colOff>180975</xdr:colOff>
      <xdr:row>78</xdr:row>
      <xdr:rowOff>85201</xdr:rowOff>
    </xdr:to>
    <xdr:cxnSp macro="">
      <xdr:nvCxnSpPr>
        <xdr:cNvPr id="404" name="直線コネクタ 403"/>
        <xdr:cNvCxnSpPr/>
      </xdr:nvCxnSpPr>
      <xdr:spPr>
        <a:xfrm flipV="1">
          <a:off x="9639300" y="13338859"/>
          <a:ext cx="8382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78367</xdr:rowOff>
    </xdr:from>
    <xdr:to>
      <xdr:col>14</xdr:col>
      <xdr:colOff>28575</xdr:colOff>
      <xdr:row>78</xdr:row>
      <xdr:rowOff>85201</xdr:rowOff>
    </xdr:to>
    <xdr:cxnSp macro="">
      <xdr:nvCxnSpPr>
        <xdr:cNvPr id="407" name="直線コネクタ 406"/>
        <xdr:cNvCxnSpPr/>
      </xdr:nvCxnSpPr>
      <xdr:spPr>
        <a:xfrm>
          <a:off x="8750300" y="13451467"/>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62823</xdr:rowOff>
    </xdr:from>
    <xdr:to>
      <xdr:col>12</xdr:col>
      <xdr:colOff>511175</xdr:colOff>
      <xdr:row>78</xdr:row>
      <xdr:rowOff>78367</xdr:rowOff>
    </xdr:to>
    <xdr:cxnSp macro="">
      <xdr:nvCxnSpPr>
        <xdr:cNvPr id="410" name="直線コネクタ 409"/>
        <xdr:cNvCxnSpPr/>
      </xdr:nvCxnSpPr>
      <xdr:spPr>
        <a:xfrm>
          <a:off x="7861300" y="1343592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62823</xdr:rowOff>
    </xdr:from>
    <xdr:to>
      <xdr:col>11</xdr:col>
      <xdr:colOff>307975</xdr:colOff>
      <xdr:row>78</xdr:row>
      <xdr:rowOff>75921</xdr:rowOff>
    </xdr:to>
    <xdr:cxnSp macro="">
      <xdr:nvCxnSpPr>
        <xdr:cNvPr id="413" name="直線コネクタ 412"/>
        <xdr:cNvCxnSpPr/>
      </xdr:nvCxnSpPr>
      <xdr:spPr>
        <a:xfrm flipV="1">
          <a:off x="6972300" y="13435923"/>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86409</xdr:rowOff>
    </xdr:from>
    <xdr:to>
      <xdr:col>15</xdr:col>
      <xdr:colOff>231775</xdr:colOff>
      <xdr:row>78</xdr:row>
      <xdr:rowOff>16559</xdr:rowOff>
    </xdr:to>
    <xdr:sp macro="" textlink="">
      <xdr:nvSpPr>
        <xdr:cNvPr id="423" name="円/楕円 422"/>
        <xdr:cNvSpPr/>
      </xdr:nvSpPr>
      <xdr:spPr>
        <a:xfrm>
          <a:off x="10426700" y="132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1336</xdr:rowOff>
    </xdr:from>
    <xdr:ext cx="469744" cy="259045"/>
    <xdr:sp macro="" textlink="">
      <xdr:nvSpPr>
        <xdr:cNvPr id="424" name="商工費該当値テキスト"/>
        <xdr:cNvSpPr txBox="1"/>
      </xdr:nvSpPr>
      <xdr:spPr>
        <a:xfrm>
          <a:off x="10528300" y="1320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34401</xdr:rowOff>
    </xdr:from>
    <xdr:to>
      <xdr:col>14</xdr:col>
      <xdr:colOff>79375</xdr:colOff>
      <xdr:row>78</xdr:row>
      <xdr:rowOff>136001</xdr:rowOff>
    </xdr:to>
    <xdr:sp macro="" textlink="">
      <xdr:nvSpPr>
        <xdr:cNvPr id="425" name="円/楕円 424"/>
        <xdr:cNvSpPr/>
      </xdr:nvSpPr>
      <xdr:spPr>
        <a:xfrm>
          <a:off x="9588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127128</xdr:rowOff>
    </xdr:from>
    <xdr:ext cx="469744" cy="259045"/>
    <xdr:sp macro="" textlink="">
      <xdr:nvSpPr>
        <xdr:cNvPr id="426" name="テキスト ボックス 425"/>
        <xdr:cNvSpPr txBox="1"/>
      </xdr:nvSpPr>
      <xdr:spPr>
        <a:xfrm>
          <a:off x="9404427"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27567</xdr:rowOff>
    </xdr:from>
    <xdr:to>
      <xdr:col>12</xdr:col>
      <xdr:colOff>561975</xdr:colOff>
      <xdr:row>78</xdr:row>
      <xdr:rowOff>129167</xdr:rowOff>
    </xdr:to>
    <xdr:sp macro="" textlink="">
      <xdr:nvSpPr>
        <xdr:cNvPr id="427" name="円/楕円 426"/>
        <xdr:cNvSpPr/>
      </xdr:nvSpPr>
      <xdr:spPr>
        <a:xfrm>
          <a:off x="8699500" y="13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120294</xdr:rowOff>
    </xdr:from>
    <xdr:ext cx="469744" cy="259045"/>
    <xdr:sp macro="" textlink="">
      <xdr:nvSpPr>
        <xdr:cNvPr id="428" name="テキスト ボックス 427"/>
        <xdr:cNvSpPr txBox="1"/>
      </xdr:nvSpPr>
      <xdr:spPr>
        <a:xfrm>
          <a:off x="8515427" y="134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12023</xdr:rowOff>
    </xdr:from>
    <xdr:to>
      <xdr:col>11</xdr:col>
      <xdr:colOff>358775</xdr:colOff>
      <xdr:row>78</xdr:row>
      <xdr:rowOff>113623</xdr:rowOff>
    </xdr:to>
    <xdr:sp macro="" textlink="">
      <xdr:nvSpPr>
        <xdr:cNvPr id="429" name="円/楕円 428"/>
        <xdr:cNvSpPr/>
      </xdr:nvSpPr>
      <xdr:spPr>
        <a:xfrm>
          <a:off x="7810500" y="133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104750</xdr:rowOff>
    </xdr:from>
    <xdr:ext cx="469744" cy="259045"/>
    <xdr:sp macro="" textlink="">
      <xdr:nvSpPr>
        <xdr:cNvPr id="430" name="テキスト ボックス 429"/>
        <xdr:cNvSpPr txBox="1"/>
      </xdr:nvSpPr>
      <xdr:spPr>
        <a:xfrm>
          <a:off x="7626427" y="1347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25121</xdr:rowOff>
    </xdr:from>
    <xdr:to>
      <xdr:col>10</xdr:col>
      <xdr:colOff>155575</xdr:colOff>
      <xdr:row>78</xdr:row>
      <xdr:rowOff>126721</xdr:rowOff>
    </xdr:to>
    <xdr:sp macro="" textlink="">
      <xdr:nvSpPr>
        <xdr:cNvPr id="431" name="円/楕円 430"/>
        <xdr:cNvSpPr/>
      </xdr:nvSpPr>
      <xdr:spPr>
        <a:xfrm>
          <a:off x="6921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117848</xdr:rowOff>
    </xdr:from>
    <xdr:ext cx="469744" cy="259045"/>
    <xdr:sp macro="" textlink="">
      <xdr:nvSpPr>
        <xdr:cNvPr id="432" name="テキスト ボックス 431"/>
        <xdr:cNvSpPr txBox="1"/>
      </xdr:nvSpPr>
      <xdr:spPr>
        <a:xfrm>
          <a:off x="6737427"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85846</xdr:rowOff>
    </xdr:from>
    <xdr:to>
      <xdr:col>15</xdr:col>
      <xdr:colOff>180975</xdr:colOff>
      <xdr:row>96</xdr:row>
      <xdr:rowOff>26467</xdr:rowOff>
    </xdr:to>
    <xdr:cxnSp macro="">
      <xdr:nvCxnSpPr>
        <xdr:cNvPr id="462" name="直線コネクタ 461"/>
        <xdr:cNvCxnSpPr/>
      </xdr:nvCxnSpPr>
      <xdr:spPr>
        <a:xfrm>
          <a:off x="9639300" y="16373596"/>
          <a:ext cx="838200" cy="1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85846</xdr:rowOff>
    </xdr:from>
    <xdr:to>
      <xdr:col>14</xdr:col>
      <xdr:colOff>28575</xdr:colOff>
      <xdr:row>98</xdr:row>
      <xdr:rowOff>27172</xdr:rowOff>
    </xdr:to>
    <xdr:cxnSp macro="">
      <xdr:nvCxnSpPr>
        <xdr:cNvPr id="465" name="直線コネクタ 464"/>
        <xdr:cNvCxnSpPr/>
      </xdr:nvCxnSpPr>
      <xdr:spPr>
        <a:xfrm flipV="1">
          <a:off x="8750300" y="16373596"/>
          <a:ext cx="889000" cy="4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27172</xdr:rowOff>
    </xdr:from>
    <xdr:to>
      <xdr:col>12</xdr:col>
      <xdr:colOff>511175</xdr:colOff>
      <xdr:row>98</xdr:row>
      <xdr:rowOff>34640</xdr:rowOff>
    </xdr:to>
    <xdr:cxnSp macro="">
      <xdr:nvCxnSpPr>
        <xdr:cNvPr id="468" name="直線コネクタ 467"/>
        <xdr:cNvCxnSpPr/>
      </xdr:nvCxnSpPr>
      <xdr:spPr>
        <a:xfrm flipV="1">
          <a:off x="7861300" y="1682927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34640</xdr:rowOff>
    </xdr:from>
    <xdr:to>
      <xdr:col>11</xdr:col>
      <xdr:colOff>307975</xdr:colOff>
      <xdr:row>99</xdr:row>
      <xdr:rowOff>51366</xdr:rowOff>
    </xdr:to>
    <xdr:cxnSp macro="">
      <xdr:nvCxnSpPr>
        <xdr:cNvPr id="471" name="直線コネクタ 470"/>
        <xdr:cNvCxnSpPr/>
      </xdr:nvCxnSpPr>
      <xdr:spPr>
        <a:xfrm flipV="1">
          <a:off x="6972300" y="16836740"/>
          <a:ext cx="889000" cy="1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147117</xdr:rowOff>
    </xdr:from>
    <xdr:to>
      <xdr:col>15</xdr:col>
      <xdr:colOff>231775</xdr:colOff>
      <xdr:row>96</xdr:row>
      <xdr:rowOff>77267</xdr:rowOff>
    </xdr:to>
    <xdr:sp macro="" textlink="">
      <xdr:nvSpPr>
        <xdr:cNvPr id="481" name="円/楕円 480"/>
        <xdr:cNvSpPr/>
      </xdr:nvSpPr>
      <xdr:spPr>
        <a:xfrm>
          <a:off x="10426700" y="164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169994</xdr:rowOff>
    </xdr:from>
    <xdr:ext cx="534377" cy="259045"/>
    <xdr:sp macro="" textlink="">
      <xdr:nvSpPr>
        <xdr:cNvPr id="482" name="土木費該当値テキスト"/>
        <xdr:cNvSpPr txBox="1"/>
      </xdr:nvSpPr>
      <xdr:spPr>
        <a:xfrm>
          <a:off x="10528300" y="162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35046</xdr:rowOff>
    </xdr:from>
    <xdr:to>
      <xdr:col>14</xdr:col>
      <xdr:colOff>79375</xdr:colOff>
      <xdr:row>95</xdr:row>
      <xdr:rowOff>136646</xdr:rowOff>
    </xdr:to>
    <xdr:sp macro="" textlink="">
      <xdr:nvSpPr>
        <xdr:cNvPr id="483" name="円/楕円 482"/>
        <xdr:cNvSpPr/>
      </xdr:nvSpPr>
      <xdr:spPr>
        <a:xfrm>
          <a:off x="9588500" y="163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153173</xdr:rowOff>
    </xdr:from>
    <xdr:ext cx="534377" cy="259045"/>
    <xdr:sp macro="" textlink="">
      <xdr:nvSpPr>
        <xdr:cNvPr id="484" name="テキスト ボックス 483"/>
        <xdr:cNvSpPr txBox="1"/>
      </xdr:nvSpPr>
      <xdr:spPr>
        <a:xfrm>
          <a:off x="9372111" y="160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147822</xdr:rowOff>
    </xdr:from>
    <xdr:to>
      <xdr:col>12</xdr:col>
      <xdr:colOff>561975</xdr:colOff>
      <xdr:row>98</xdr:row>
      <xdr:rowOff>77972</xdr:rowOff>
    </xdr:to>
    <xdr:sp macro="" textlink="">
      <xdr:nvSpPr>
        <xdr:cNvPr id="485" name="円/楕円 484"/>
        <xdr:cNvSpPr/>
      </xdr:nvSpPr>
      <xdr:spPr>
        <a:xfrm>
          <a:off x="8699500" y="167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69099</xdr:rowOff>
    </xdr:from>
    <xdr:ext cx="534377" cy="259045"/>
    <xdr:sp macro="" textlink="">
      <xdr:nvSpPr>
        <xdr:cNvPr id="486" name="テキスト ボックス 485"/>
        <xdr:cNvSpPr txBox="1"/>
      </xdr:nvSpPr>
      <xdr:spPr>
        <a:xfrm>
          <a:off x="8483111" y="1687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155290</xdr:rowOff>
    </xdr:from>
    <xdr:to>
      <xdr:col>11</xdr:col>
      <xdr:colOff>358775</xdr:colOff>
      <xdr:row>98</xdr:row>
      <xdr:rowOff>85440</xdr:rowOff>
    </xdr:to>
    <xdr:sp macro="" textlink="">
      <xdr:nvSpPr>
        <xdr:cNvPr id="487" name="円/楕円 486"/>
        <xdr:cNvSpPr/>
      </xdr:nvSpPr>
      <xdr:spPr>
        <a:xfrm>
          <a:off x="7810500" y="167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76567</xdr:rowOff>
    </xdr:from>
    <xdr:ext cx="534377" cy="259045"/>
    <xdr:sp macro="" textlink="">
      <xdr:nvSpPr>
        <xdr:cNvPr id="488" name="テキスト ボックス 487"/>
        <xdr:cNvSpPr txBox="1"/>
      </xdr:nvSpPr>
      <xdr:spPr>
        <a:xfrm>
          <a:off x="7594111" y="168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566</xdr:rowOff>
    </xdr:from>
    <xdr:to>
      <xdr:col>10</xdr:col>
      <xdr:colOff>155575</xdr:colOff>
      <xdr:row>99</xdr:row>
      <xdr:rowOff>102166</xdr:rowOff>
    </xdr:to>
    <xdr:sp macro="" textlink="">
      <xdr:nvSpPr>
        <xdr:cNvPr id="489" name="円/楕円 488"/>
        <xdr:cNvSpPr/>
      </xdr:nvSpPr>
      <xdr:spPr>
        <a:xfrm>
          <a:off x="6921500" y="169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93293</xdr:rowOff>
    </xdr:from>
    <xdr:ext cx="534377" cy="259045"/>
    <xdr:sp macro="" textlink="">
      <xdr:nvSpPr>
        <xdr:cNvPr id="490" name="テキスト ボックス 489"/>
        <xdr:cNvSpPr txBox="1"/>
      </xdr:nvSpPr>
      <xdr:spPr>
        <a:xfrm>
          <a:off x="6705111" y="1706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33325</xdr:rowOff>
    </xdr:from>
    <xdr:to>
      <xdr:col>23</xdr:col>
      <xdr:colOff>517525</xdr:colOff>
      <xdr:row>39</xdr:row>
      <xdr:rowOff>34316</xdr:rowOff>
    </xdr:to>
    <xdr:cxnSp macro="">
      <xdr:nvCxnSpPr>
        <xdr:cNvPr id="520" name="直線コネクタ 519"/>
        <xdr:cNvCxnSpPr/>
      </xdr:nvCxnSpPr>
      <xdr:spPr>
        <a:xfrm>
          <a:off x="15481300" y="671987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87236</xdr:rowOff>
    </xdr:from>
    <xdr:to>
      <xdr:col>22</xdr:col>
      <xdr:colOff>365125</xdr:colOff>
      <xdr:row>39</xdr:row>
      <xdr:rowOff>33325</xdr:rowOff>
    </xdr:to>
    <xdr:cxnSp macro="">
      <xdr:nvCxnSpPr>
        <xdr:cNvPr id="523" name="直線コネクタ 522"/>
        <xdr:cNvCxnSpPr/>
      </xdr:nvCxnSpPr>
      <xdr:spPr>
        <a:xfrm>
          <a:off x="14592300" y="6430886"/>
          <a:ext cx="889000" cy="28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87236</xdr:rowOff>
    </xdr:from>
    <xdr:to>
      <xdr:col>21</xdr:col>
      <xdr:colOff>161925</xdr:colOff>
      <xdr:row>38</xdr:row>
      <xdr:rowOff>140615</xdr:rowOff>
    </xdr:to>
    <xdr:cxnSp macro="">
      <xdr:nvCxnSpPr>
        <xdr:cNvPr id="526" name="直線コネクタ 525"/>
        <xdr:cNvCxnSpPr/>
      </xdr:nvCxnSpPr>
      <xdr:spPr>
        <a:xfrm flipV="1">
          <a:off x="13703300" y="6430886"/>
          <a:ext cx="889000" cy="2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123889</xdr:rowOff>
    </xdr:from>
    <xdr:to>
      <xdr:col>19</xdr:col>
      <xdr:colOff>644525</xdr:colOff>
      <xdr:row>38</xdr:row>
      <xdr:rowOff>140615</xdr:rowOff>
    </xdr:to>
    <xdr:cxnSp macro="">
      <xdr:nvCxnSpPr>
        <xdr:cNvPr id="529" name="直線コネクタ 528"/>
        <xdr:cNvCxnSpPr/>
      </xdr:nvCxnSpPr>
      <xdr:spPr>
        <a:xfrm>
          <a:off x="12814300" y="663898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154966</xdr:rowOff>
    </xdr:from>
    <xdr:to>
      <xdr:col>23</xdr:col>
      <xdr:colOff>568325</xdr:colOff>
      <xdr:row>39</xdr:row>
      <xdr:rowOff>85116</xdr:rowOff>
    </xdr:to>
    <xdr:sp macro="" textlink="">
      <xdr:nvSpPr>
        <xdr:cNvPr id="539" name="円/楕円 538"/>
        <xdr:cNvSpPr/>
      </xdr:nvSpPr>
      <xdr:spPr>
        <a:xfrm>
          <a:off x="162687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69893</xdr:rowOff>
    </xdr:from>
    <xdr:ext cx="534377" cy="259045"/>
    <xdr:sp macro="" textlink="">
      <xdr:nvSpPr>
        <xdr:cNvPr id="540" name="消防費該当値テキスト"/>
        <xdr:cNvSpPr txBox="1"/>
      </xdr:nvSpPr>
      <xdr:spPr>
        <a:xfrm>
          <a:off x="16370300" y="65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153975</xdr:rowOff>
    </xdr:from>
    <xdr:to>
      <xdr:col>22</xdr:col>
      <xdr:colOff>415925</xdr:colOff>
      <xdr:row>39</xdr:row>
      <xdr:rowOff>84125</xdr:rowOff>
    </xdr:to>
    <xdr:sp macro="" textlink="">
      <xdr:nvSpPr>
        <xdr:cNvPr id="541" name="円/楕円 540"/>
        <xdr:cNvSpPr/>
      </xdr:nvSpPr>
      <xdr:spPr>
        <a:xfrm>
          <a:off x="15430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75252</xdr:rowOff>
    </xdr:from>
    <xdr:ext cx="534377" cy="259045"/>
    <xdr:sp macro="" textlink="">
      <xdr:nvSpPr>
        <xdr:cNvPr id="542" name="テキスト ボックス 541"/>
        <xdr:cNvSpPr txBox="1"/>
      </xdr:nvSpPr>
      <xdr:spPr>
        <a:xfrm>
          <a:off x="15214111" y="67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36436</xdr:rowOff>
    </xdr:from>
    <xdr:to>
      <xdr:col>21</xdr:col>
      <xdr:colOff>212725</xdr:colOff>
      <xdr:row>37</xdr:row>
      <xdr:rowOff>138036</xdr:rowOff>
    </xdr:to>
    <xdr:sp macro="" textlink="">
      <xdr:nvSpPr>
        <xdr:cNvPr id="543" name="円/楕円 542"/>
        <xdr:cNvSpPr/>
      </xdr:nvSpPr>
      <xdr:spPr>
        <a:xfrm>
          <a:off x="14541500" y="6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154563</xdr:rowOff>
    </xdr:from>
    <xdr:ext cx="534377" cy="259045"/>
    <xdr:sp macro="" textlink="">
      <xdr:nvSpPr>
        <xdr:cNvPr id="544" name="テキスト ボックス 543"/>
        <xdr:cNvSpPr txBox="1"/>
      </xdr:nvSpPr>
      <xdr:spPr>
        <a:xfrm>
          <a:off x="14325111" y="615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89815</xdr:rowOff>
    </xdr:from>
    <xdr:to>
      <xdr:col>20</xdr:col>
      <xdr:colOff>9525</xdr:colOff>
      <xdr:row>39</xdr:row>
      <xdr:rowOff>19965</xdr:rowOff>
    </xdr:to>
    <xdr:sp macro="" textlink="">
      <xdr:nvSpPr>
        <xdr:cNvPr id="545" name="円/楕円 544"/>
        <xdr:cNvSpPr/>
      </xdr:nvSpPr>
      <xdr:spPr>
        <a:xfrm>
          <a:off x="136525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11092</xdr:rowOff>
    </xdr:from>
    <xdr:ext cx="534377" cy="259045"/>
    <xdr:sp macro="" textlink="">
      <xdr:nvSpPr>
        <xdr:cNvPr id="546" name="テキスト ボックス 545"/>
        <xdr:cNvSpPr txBox="1"/>
      </xdr:nvSpPr>
      <xdr:spPr>
        <a:xfrm>
          <a:off x="13436111" y="66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73089</xdr:rowOff>
    </xdr:from>
    <xdr:to>
      <xdr:col>18</xdr:col>
      <xdr:colOff>492125</xdr:colOff>
      <xdr:row>39</xdr:row>
      <xdr:rowOff>3239</xdr:rowOff>
    </xdr:to>
    <xdr:sp macro="" textlink="">
      <xdr:nvSpPr>
        <xdr:cNvPr id="547" name="円/楕円 546"/>
        <xdr:cNvSpPr/>
      </xdr:nvSpPr>
      <xdr:spPr>
        <a:xfrm>
          <a:off x="127635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165816</xdr:rowOff>
    </xdr:from>
    <xdr:ext cx="534377" cy="259045"/>
    <xdr:sp macro="" textlink="">
      <xdr:nvSpPr>
        <xdr:cNvPr id="548" name="テキスト ボックス 547"/>
        <xdr:cNvSpPr txBox="1"/>
      </xdr:nvSpPr>
      <xdr:spPr>
        <a:xfrm>
          <a:off x="12547111" y="66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39383</xdr:rowOff>
    </xdr:from>
    <xdr:to>
      <xdr:col>23</xdr:col>
      <xdr:colOff>517525</xdr:colOff>
      <xdr:row>56</xdr:row>
      <xdr:rowOff>128384</xdr:rowOff>
    </xdr:to>
    <xdr:cxnSp macro="">
      <xdr:nvCxnSpPr>
        <xdr:cNvPr id="578" name="直線コネクタ 577"/>
        <xdr:cNvCxnSpPr/>
      </xdr:nvCxnSpPr>
      <xdr:spPr>
        <a:xfrm flipV="1">
          <a:off x="15481300" y="9126233"/>
          <a:ext cx="838200" cy="60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6426</xdr:rowOff>
    </xdr:from>
    <xdr:to>
      <xdr:col>22</xdr:col>
      <xdr:colOff>365125</xdr:colOff>
      <xdr:row>56</xdr:row>
      <xdr:rowOff>128384</xdr:rowOff>
    </xdr:to>
    <xdr:cxnSp macro="">
      <xdr:nvCxnSpPr>
        <xdr:cNvPr id="581" name="直線コネクタ 580"/>
        <xdr:cNvCxnSpPr/>
      </xdr:nvCxnSpPr>
      <xdr:spPr>
        <a:xfrm>
          <a:off x="14592300" y="9093276"/>
          <a:ext cx="889000" cy="6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6426</xdr:rowOff>
    </xdr:from>
    <xdr:to>
      <xdr:col>21</xdr:col>
      <xdr:colOff>161925</xdr:colOff>
      <xdr:row>57</xdr:row>
      <xdr:rowOff>87655</xdr:rowOff>
    </xdr:to>
    <xdr:cxnSp macro="">
      <xdr:nvCxnSpPr>
        <xdr:cNvPr id="584" name="直線コネクタ 583"/>
        <xdr:cNvCxnSpPr/>
      </xdr:nvCxnSpPr>
      <xdr:spPr>
        <a:xfrm flipV="1">
          <a:off x="13703300" y="9093276"/>
          <a:ext cx="889000" cy="7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164560</xdr:rowOff>
    </xdr:from>
    <xdr:to>
      <xdr:col>19</xdr:col>
      <xdr:colOff>644525</xdr:colOff>
      <xdr:row>57</xdr:row>
      <xdr:rowOff>87655</xdr:rowOff>
    </xdr:to>
    <xdr:cxnSp macro="">
      <xdr:nvCxnSpPr>
        <xdr:cNvPr id="587" name="直線コネクタ 586"/>
        <xdr:cNvCxnSpPr/>
      </xdr:nvCxnSpPr>
      <xdr:spPr>
        <a:xfrm>
          <a:off x="12814300" y="9765760"/>
          <a:ext cx="889000" cy="9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160033</xdr:rowOff>
    </xdr:from>
    <xdr:to>
      <xdr:col>23</xdr:col>
      <xdr:colOff>568325</xdr:colOff>
      <xdr:row>53</xdr:row>
      <xdr:rowOff>90183</xdr:rowOff>
    </xdr:to>
    <xdr:sp macro="" textlink="">
      <xdr:nvSpPr>
        <xdr:cNvPr id="597" name="円/楕円 596"/>
        <xdr:cNvSpPr/>
      </xdr:nvSpPr>
      <xdr:spPr>
        <a:xfrm>
          <a:off x="16268700" y="90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11460</xdr:rowOff>
    </xdr:from>
    <xdr:ext cx="534377" cy="259045"/>
    <xdr:sp macro="" textlink="">
      <xdr:nvSpPr>
        <xdr:cNvPr id="598" name="教育費該当値テキスト"/>
        <xdr:cNvSpPr txBox="1"/>
      </xdr:nvSpPr>
      <xdr:spPr>
        <a:xfrm>
          <a:off x="16370300" y="89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77584</xdr:rowOff>
    </xdr:from>
    <xdr:to>
      <xdr:col>22</xdr:col>
      <xdr:colOff>415925</xdr:colOff>
      <xdr:row>57</xdr:row>
      <xdr:rowOff>7734</xdr:rowOff>
    </xdr:to>
    <xdr:sp macro="" textlink="">
      <xdr:nvSpPr>
        <xdr:cNvPr id="599" name="円/楕円 598"/>
        <xdr:cNvSpPr/>
      </xdr:nvSpPr>
      <xdr:spPr>
        <a:xfrm>
          <a:off x="15430500" y="96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170311</xdr:rowOff>
    </xdr:from>
    <xdr:ext cx="534377" cy="259045"/>
    <xdr:sp macro="" textlink="">
      <xdr:nvSpPr>
        <xdr:cNvPr id="600" name="テキスト ボックス 599"/>
        <xdr:cNvSpPr txBox="1"/>
      </xdr:nvSpPr>
      <xdr:spPr>
        <a:xfrm>
          <a:off x="15214111" y="977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42,594</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127076</xdr:rowOff>
    </xdr:from>
    <xdr:to>
      <xdr:col>21</xdr:col>
      <xdr:colOff>212725</xdr:colOff>
      <xdr:row>53</xdr:row>
      <xdr:rowOff>57226</xdr:rowOff>
    </xdr:to>
    <xdr:sp macro="" textlink="">
      <xdr:nvSpPr>
        <xdr:cNvPr id="601" name="円/楕円 600"/>
        <xdr:cNvSpPr/>
      </xdr:nvSpPr>
      <xdr:spPr>
        <a:xfrm>
          <a:off x="14541500" y="90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73753</xdr:rowOff>
    </xdr:from>
    <xdr:ext cx="534377" cy="259045"/>
    <xdr:sp macro="" textlink="">
      <xdr:nvSpPr>
        <xdr:cNvPr id="602" name="テキスト ボックス 601"/>
        <xdr:cNvSpPr txBox="1"/>
      </xdr:nvSpPr>
      <xdr:spPr>
        <a:xfrm>
          <a:off x="14325111" y="881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36855</xdr:rowOff>
    </xdr:from>
    <xdr:to>
      <xdr:col>20</xdr:col>
      <xdr:colOff>9525</xdr:colOff>
      <xdr:row>57</xdr:row>
      <xdr:rowOff>138455</xdr:rowOff>
    </xdr:to>
    <xdr:sp macro="" textlink="">
      <xdr:nvSpPr>
        <xdr:cNvPr id="603" name="円/楕円 602"/>
        <xdr:cNvSpPr/>
      </xdr:nvSpPr>
      <xdr:spPr>
        <a:xfrm>
          <a:off x="13652500" y="98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129582</xdr:rowOff>
    </xdr:from>
    <xdr:ext cx="534377" cy="259045"/>
    <xdr:sp macro="" textlink="">
      <xdr:nvSpPr>
        <xdr:cNvPr id="604" name="テキスト ボックス 603"/>
        <xdr:cNvSpPr txBox="1"/>
      </xdr:nvSpPr>
      <xdr:spPr>
        <a:xfrm>
          <a:off x="13436111" y="99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113760</xdr:rowOff>
    </xdr:from>
    <xdr:to>
      <xdr:col>18</xdr:col>
      <xdr:colOff>492125</xdr:colOff>
      <xdr:row>57</xdr:row>
      <xdr:rowOff>43910</xdr:rowOff>
    </xdr:to>
    <xdr:sp macro="" textlink="">
      <xdr:nvSpPr>
        <xdr:cNvPr id="605" name="円/楕円 604"/>
        <xdr:cNvSpPr/>
      </xdr:nvSpPr>
      <xdr:spPr>
        <a:xfrm>
          <a:off x="12763500" y="97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35037</xdr:rowOff>
    </xdr:from>
    <xdr:ext cx="534377" cy="259045"/>
    <xdr:sp macro="" textlink="">
      <xdr:nvSpPr>
        <xdr:cNvPr id="606" name="テキスト ボックス 605"/>
        <xdr:cNvSpPr txBox="1"/>
      </xdr:nvSpPr>
      <xdr:spPr>
        <a:xfrm>
          <a:off x="12547111" y="9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35649</xdr:rowOff>
    </xdr:from>
    <xdr:to>
      <xdr:col>23</xdr:col>
      <xdr:colOff>517525</xdr:colOff>
      <xdr:row>79</xdr:row>
      <xdr:rowOff>44450</xdr:rowOff>
    </xdr:to>
    <xdr:cxnSp macro="">
      <xdr:nvCxnSpPr>
        <xdr:cNvPr id="635" name="直線コネクタ 634"/>
        <xdr:cNvCxnSpPr/>
      </xdr:nvCxnSpPr>
      <xdr:spPr>
        <a:xfrm>
          <a:off x="15481300" y="13580199"/>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30124</xdr:rowOff>
    </xdr:from>
    <xdr:to>
      <xdr:col>22</xdr:col>
      <xdr:colOff>365125</xdr:colOff>
      <xdr:row>79</xdr:row>
      <xdr:rowOff>35649</xdr:rowOff>
    </xdr:to>
    <xdr:cxnSp macro="">
      <xdr:nvCxnSpPr>
        <xdr:cNvPr id="638" name="直線コネクタ 637"/>
        <xdr:cNvCxnSpPr/>
      </xdr:nvCxnSpPr>
      <xdr:spPr>
        <a:xfrm>
          <a:off x="14592300" y="1357467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30124</xdr:rowOff>
    </xdr:from>
    <xdr:to>
      <xdr:col>21</xdr:col>
      <xdr:colOff>161925</xdr:colOff>
      <xdr:row>79</xdr:row>
      <xdr:rowOff>44450</xdr:rowOff>
    </xdr:to>
    <xdr:cxnSp macro="">
      <xdr:nvCxnSpPr>
        <xdr:cNvPr id="641" name="直線コネクタ 640"/>
        <xdr:cNvCxnSpPr/>
      </xdr:nvCxnSpPr>
      <xdr:spPr>
        <a:xfrm flipV="1">
          <a:off x="13703300" y="135746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156299</xdr:rowOff>
    </xdr:from>
    <xdr:to>
      <xdr:col>22</xdr:col>
      <xdr:colOff>415925</xdr:colOff>
      <xdr:row>79</xdr:row>
      <xdr:rowOff>86449</xdr:rowOff>
    </xdr:to>
    <xdr:sp macro="" textlink="">
      <xdr:nvSpPr>
        <xdr:cNvPr id="656" name="円/楕円 655"/>
        <xdr:cNvSpPr/>
      </xdr:nvSpPr>
      <xdr:spPr>
        <a:xfrm>
          <a:off x="15430500" y="135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77576</xdr:rowOff>
    </xdr:from>
    <xdr:ext cx="378565" cy="259045"/>
    <xdr:sp macro="" textlink="">
      <xdr:nvSpPr>
        <xdr:cNvPr id="657" name="テキスト ボックス 656"/>
        <xdr:cNvSpPr txBox="1"/>
      </xdr:nvSpPr>
      <xdr:spPr>
        <a:xfrm>
          <a:off x="15292017" y="13622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150774</xdr:rowOff>
    </xdr:from>
    <xdr:to>
      <xdr:col>21</xdr:col>
      <xdr:colOff>212725</xdr:colOff>
      <xdr:row>79</xdr:row>
      <xdr:rowOff>80924</xdr:rowOff>
    </xdr:to>
    <xdr:sp macro="" textlink="">
      <xdr:nvSpPr>
        <xdr:cNvPr id="658" name="円/楕円 657"/>
        <xdr:cNvSpPr/>
      </xdr:nvSpPr>
      <xdr:spPr>
        <a:xfrm>
          <a:off x="14541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72051</xdr:rowOff>
    </xdr:from>
    <xdr:ext cx="378565" cy="259045"/>
    <xdr:sp macro="" textlink="">
      <xdr:nvSpPr>
        <xdr:cNvPr id="659" name="テキスト ボックス 658"/>
        <xdr:cNvSpPr txBox="1"/>
      </xdr:nvSpPr>
      <xdr:spPr>
        <a:xfrm>
          <a:off x="14403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168210</xdr:rowOff>
    </xdr:from>
    <xdr:to>
      <xdr:col>23</xdr:col>
      <xdr:colOff>517525</xdr:colOff>
      <xdr:row>97</xdr:row>
      <xdr:rowOff>9985</xdr:rowOff>
    </xdr:to>
    <xdr:cxnSp macro="">
      <xdr:nvCxnSpPr>
        <xdr:cNvPr id="694" name="直線コネクタ 693"/>
        <xdr:cNvCxnSpPr/>
      </xdr:nvCxnSpPr>
      <xdr:spPr>
        <a:xfrm flipV="1">
          <a:off x="15481300" y="16627410"/>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5186</xdr:rowOff>
    </xdr:from>
    <xdr:to>
      <xdr:col>22</xdr:col>
      <xdr:colOff>365125</xdr:colOff>
      <xdr:row>97</xdr:row>
      <xdr:rowOff>9985</xdr:rowOff>
    </xdr:to>
    <xdr:cxnSp macro="">
      <xdr:nvCxnSpPr>
        <xdr:cNvPr id="697" name="直線コネクタ 696"/>
        <xdr:cNvCxnSpPr/>
      </xdr:nvCxnSpPr>
      <xdr:spPr>
        <a:xfrm>
          <a:off x="14592300" y="16635836"/>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136418</xdr:rowOff>
    </xdr:from>
    <xdr:to>
      <xdr:col>21</xdr:col>
      <xdr:colOff>161925</xdr:colOff>
      <xdr:row>97</xdr:row>
      <xdr:rowOff>5186</xdr:rowOff>
    </xdr:to>
    <xdr:cxnSp macro="">
      <xdr:nvCxnSpPr>
        <xdr:cNvPr id="700" name="直線コネクタ 699"/>
        <xdr:cNvCxnSpPr/>
      </xdr:nvCxnSpPr>
      <xdr:spPr>
        <a:xfrm>
          <a:off x="13703300" y="16595618"/>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89064</xdr:rowOff>
    </xdr:from>
    <xdr:to>
      <xdr:col>19</xdr:col>
      <xdr:colOff>644525</xdr:colOff>
      <xdr:row>96</xdr:row>
      <xdr:rowOff>136418</xdr:rowOff>
    </xdr:to>
    <xdr:cxnSp macro="">
      <xdr:nvCxnSpPr>
        <xdr:cNvPr id="703" name="直線コネクタ 702"/>
        <xdr:cNvCxnSpPr/>
      </xdr:nvCxnSpPr>
      <xdr:spPr>
        <a:xfrm>
          <a:off x="12814300" y="1654826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117410</xdr:rowOff>
    </xdr:from>
    <xdr:to>
      <xdr:col>23</xdr:col>
      <xdr:colOff>568325</xdr:colOff>
      <xdr:row>97</xdr:row>
      <xdr:rowOff>47560</xdr:rowOff>
    </xdr:to>
    <xdr:sp macro="" textlink="">
      <xdr:nvSpPr>
        <xdr:cNvPr id="713" name="円/楕円 712"/>
        <xdr:cNvSpPr/>
      </xdr:nvSpPr>
      <xdr:spPr>
        <a:xfrm>
          <a:off x="16268700" y="16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95837</xdr:rowOff>
    </xdr:from>
    <xdr:ext cx="534377" cy="259045"/>
    <xdr:sp macro="" textlink="">
      <xdr:nvSpPr>
        <xdr:cNvPr id="714" name="公債費該当値テキスト"/>
        <xdr:cNvSpPr txBox="1"/>
      </xdr:nvSpPr>
      <xdr:spPr>
        <a:xfrm>
          <a:off x="16370300" y="165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130635</xdr:rowOff>
    </xdr:from>
    <xdr:to>
      <xdr:col>22</xdr:col>
      <xdr:colOff>415925</xdr:colOff>
      <xdr:row>97</xdr:row>
      <xdr:rowOff>60785</xdr:rowOff>
    </xdr:to>
    <xdr:sp macro="" textlink="">
      <xdr:nvSpPr>
        <xdr:cNvPr id="715" name="円/楕円 714"/>
        <xdr:cNvSpPr/>
      </xdr:nvSpPr>
      <xdr:spPr>
        <a:xfrm>
          <a:off x="15430500" y="165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51912</xdr:rowOff>
    </xdr:from>
    <xdr:ext cx="534377" cy="259045"/>
    <xdr:sp macro="" textlink="">
      <xdr:nvSpPr>
        <xdr:cNvPr id="716" name="テキスト ボックス 715"/>
        <xdr:cNvSpPr txBox="1"/>
      </xdr:nvSpPr>
      <xdr:spPr>
        <a:xfrm>
          <a:off x="15214111" y="166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125836</xdr:rowOff>
    </xdr:from>
    <xdr:to>
      <xdr:col>21</xdr:col>
      <xdr:colOff>212725</xdr:colOff>
      <xdr:row>97</xdr:row>
      <xdr:rowOff>55986</xdr:rowOff>
    </xdr:to>
    <xdr:sp macro="" textlink="">
      <xdr:nvSpPr>
        <xdr:cNvPr id="717" name="円/楕円 716"/>
        <xdr:cNvSpPr/>
      </xdr:nvSpPr>
      <xdr:spPr>
        <a:xfrm>
          <a:off x="14541500" y="165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47113</xdr:rowOff>
    </xdr:from>
    <xdr:ext cx="534377" cy="259045"/>
    <xdr:sp macro="" textlink="">
      <xdr:nvSpPr>
        <xdr:cNvPr id="718" name="テキスト ボックス 717"/>
        <xdr:cNvSpPr txBox="1"/>
      </xdr:nvSpPr>
      <xdr:spPr>
        <a:xfrm>
          <a:off x="14325111" y="166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85618</xdr:rowOff>
    </xdr:from>
    <xdr:to>
      <xdr:col>20</xdr:col>
      <xdr:colOff>9525</xdr:colOff>
      <xdr:row>97</xdr:row>
      <xdr:rowOff>15768</xdr:rowOff>
    </xdr:to>
    <xdr:sp macro="" textlink="">
      <xdr:nvSpPr>
        <xdr:cNvPr id="719" name="円/楕円 718"/>
        <xdr:cNvSpPr/>
      </xdr:nvSpPr>
      <xdr:spPr>
        <a:xfrm>
          <a:off x="13652500" y="16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6895</xdr:rowOff>
    </xdr:from>
    <xdr:ext cx="534377" cy="259045"/>
    <xdr:sp macro="" textlink="">
      <xdr:nvSpPr>
        <xdr:cNvPr id="720" name="テキスト ボックス 719"/>
        <xdr:cNvSpPr txBox="1"/>
      </xdr:nvSpPr>
      <xdr:spPr>
        <a:xfrm>
          <a:off x="13436111" y="166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38264</xdr:rowOff>
    </xdr:from>
    <xdr:to>
      <xdr:col>18</xdr:col>
      <xdr:colOff>492125</xdr:colOff>
      <xdr:row>96</xdr:row>
      <xdr:rowOff>139864</xdr:rowOff>
    </xdr:to>
    <xdr:sp macro="" textlink="">
      <xdr:nvSpPr>
        <xdr:cNvPr id="721" name="円/楕円 720"/>
        <xdr:cNvSpPr/>
      </xdr:nvSpPr>
      <xdr:spPr>
        <a:xfrm>
          <a:off x="12763500" y="164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130991</xdr:rowOff>
    </xdr:from>
    <xdr:ext cx="534377" cy="259045"/>
    <xdr:sp macro="" textlink="">
      <xdr:nvSpPr>
        <xdr:cNvPr id="722" name="テキスト ボックス 721"/>
        <xdr:cNvSpPr txBox="1"/>
      </xdr:nvSpPr>
      <xdr:spPr>
        <a:xfrm>
          <a:off x="12547111" y="165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衛生費は、類似団体平均を</a:t>
          </a:r>
          <a:r>
            <a:rPr kumimoji="1" lang="en-US" altLang="ja-JP" sz="1300">
              <a:solidFill>
                <a:schemeClr val="dk1"/>
              </a:solidFill>
              <a:effectLst/>
              <a:latin typeface="+mn-lt"/>
              <a:ea typeface="+mn-ea"/>
              <a:cs typeface="+mn-cs"/>
            </a:rPr>
            <a:t>53,875</a:t>
          </a:r>
          <a:r>
            <a:rPr kumimoji="1" lang="ja-JP" altLang="en-US" sz="1300">
              <a:solidFill>
                <a:schemeClr val="dk1"/>
              </a:solidFill>
              <a:effectLst/>
              <a:latin typeface="+mn-lt"/>
              <a:ea typeface="+mn-ea"/>
              <a:cs typeface="+mn-cs"/>
            </a:rPr>
            <a:t>円上回りました。これは、環境エネルギーセンター整備事業費や病院事業会計繰出金が増加したためです。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教育費は、類似団体平均を</a:t>
          </a:r>
          <a:r>
            <a:rPr kumimoji="1" lang="en-US" altLang="ja-JP" sz="1300">
              <a:solidFill>
                <a:schemeClr val="dk1"/>
              </a:solidFill>
              <a:effectLst/>
              <a:latin typeface="+mn-lt"/>
              <a:ea typeface="+mn-ea"/>
              <a:cs typeface="+mn-cs"/>
            </a:rPr>
            <a:t>27,217</a:t>
          </a:r>
          <a:r>
            <a:rPr kumimoji="1" lang="ja-JP" altLang="en-US" sz="1300">
              <a:solidFill>
                <a:schemeClr val="dk1"/>
              </a:solidFill>
              <a:effectLst/>
              <a:latin typeface="+mn-lt"/>
              <a:ea typeface="+mn-ea"/>
              <a:cs typeface="+mn-cs"/>
            </a:rPr>
            <a:t>円上回りました。これは、桐原小学校や健康ふれあい公園プール整備事業費が増加したためです。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総務費は、類似団体平均を</a:t>
          </a:r>
          <a:r>
            <a:rPr kumimoji="1" lang="en-US" altLang="ja-JP" sz="1300">
              <a:solidFill>
                <a:schemeClr val="dk1"/>
              </a:solidFill>
              <a:effectLst/>
              <a:latin typeface="+mn-lt"/>
              <a:ea typeface="+mn-ea"/>
              <a:cs typeface="+mn-cs"/>
            </a:rPr>
            <a:t>2,336</a:t>
          </a:r>
          <a:r>
            <a:rPr kumimoji="1" lang="ja-JP" altLang="en-US" sz="1300">
              <a:solidFill>
                <a:schemeClr val="dk1"/>
              </a:solidFill>
              <a:effectLst/>
              <a:latin typeface="+mn-lt"/>
              <a:ea typeface="+mn-ea"/>
              <a:cs typeface="+mn-cs"/>
            </a:rPr>
            <a:t>円上回りました。これまでは減少傾向にありましたが、定年退職者の増による退職手当の増加に加えて、ふるさと応援寄附金の基金への積立や謝礼等により増加した結果、類似団体平均を上回りました。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土木費は、類似団体平均を</a:t>
          </a:r>
          <a:r>
            <a:rPr kumimoji="1" lang="en-US" altLang="ja-JP" sz="1300">
              <a:solidFill>
                <a:schemeClr val="dk1"/>
              </a:solidFill>
              <a:effectLst/>
              <a:latin typeface="+mn-lt"/>
              <a:ea typeface="+mn-ea"/>
              <a:cs typeface="+mn-cs"/>
            </a:rPr>
            <a:t>4,920</a:t>
          </a:r>
          <a:r>
            <a:rPr kumimoji="1" lang="ja-JP" altLang="en-US" sz="1300">
              <a:solidFill>
                <a:schemeClr val="dk1"/>
              </a:solidFill>
              <a:effectLst/>
              <a:latin typeface="+mn-lt"/>
              <a:ea typeface="+mn-ea"/>
              <a:cs typeface="+mn-cs"/>
            </a:rPr>
            <a:t>円下回りました。これまでは増加傾向にありましたが、平成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年度に整備が完了した武佐市営住宅や桐原コミュニティエリア道路整備事業費の減により減少しました。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民生費は、類似団体平均を</a:t>
          </a:r>
          <a:r>
            <a:rPr kumimoji="1" lang="en-US" altLang="ja-JP" sz="1300">
              <a:solidFill>
                <a:schemeClr val="dk1"/>
              </a:solidFill>
              <a:effectLst/>
              <a:latin typeface="+mn-lt"/>
              <a:ea typeface="+mn-ea"/>
              <a:cs typeface="+mn-cs"/>
            </a:rPr>
            <a:t>81</a:t>
          </a:r>
          <a:r>
            <a:rPr kumimoji="1" lang="ja-JP" altLang="en-US" sz="1300">
              <a:solidFill>
                <a:schemeClr val="dk1"/>
              </a:solidFill>
              <a:effectLst/>
              <a:latin typeface="+mn-lt"/>
              <a:ea typeface="+mn-ea"/>
              <a:cs typeface="+mn-cs"/>
            </a:rPr>
            <a:t>円下回りました。平成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年度に国民健康保険特別会計へ保険事業の安定的運営と財政健全化を維持するために</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億円を繰り出したことによる影響で減少しましたが、依然として増加傾向にあります。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公債費は、類似団体平均を</a:t>
          </a:r>
          <a:r>
            <a:rPr kumimoji="1" lang="en-US" altLang="ja-JP" sz="1300">
              <a:solidFill>
                <a:schemeClr val="dk1"/>
              </a:solidFill>
              <a:effectLst/>
              <a:latin typeface="+mn-lt"/>
              <a:ea typeface="+mn-ea"/>
              <a:cs typeface="+mn-cs"/>
            </a:rPr>
            <a:t>13,881</a:t>
          </a:r>
          <a:r>
            <a:rPr kumimoji="1" lang="ja-JP" altLang="ja-JP" sz="1300">
              <a:solidFill>
                <a:schemeClr val="dk1"/>
              </a:solidFill>
              <a:effectLst/>
              <a:latin typeface="+mn-lt"/>
              <a:ea typeface="+mn-ea"/>
              <a:cs typeface="+mn-cs"/>
            </a:rPr>
            <a:t>円下回りました。将来世代の負担を軽減するために繰上償還を実施したことにより平成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微増となりましたが、これまでの新規発行債の抑制や低金利への借換効果等により、依然として類似団体平均より良好な状況にあります。</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一般会計等の収支額は黒字となっており、健全な財政状況といえます。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補正予算における歳入見込みの見直しや歳出不用額の整理を進め、</a:t>
          </a:r>
          <a:r>
            <a:rPr kumimoji="1" lang="ja-JP" altLang="ja-JP" sz="1100">
              <a:solidFill>
                <a:schemeClr val="dk1"/>
              </a:solidFill>
              <a:effectLst/>
              <a:latin typeface="+mn-lt"/>
              <a:ea typeface="+mn-ea"/>
              <a:cs typeface="+mn-cs"/>
            </a:rPr>
            <a:t>適正な収支状況に近づくよう収支の改善を図っています。</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交付団体であるために歳入一般財源の大幅な増加は期待し難く、大型施設整備事業が続くなかでの財政運営は、市債の発行と基金の活用で対応していかなければなりません。持続可能な財政運営のために収支改善を目指し、創意工夫しながら事業コストの縮減や一般財源負担の抑制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連結対象の会計において赤字はないことから、すべての会計の収支等を足し合わせた結果、歳入及び流動資産等総額が歳出及び流動負債等総額を上回っており、収支の連結は黒字で健全な状況です。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病院事業会計において資金</a:t>
          </a:r>
          <a:r>
            <a:rPr kumimoji="1" lang="ja-JP" altLang="en-US" sz="1100">
              <a:solidFill>
                <a:schemeClr val="dk1"/>
              </a:solidFill>
              <a:effectLst/>
              <a:latin typeface="+mn-lt"/>
              <a:ea typeface="+mn-ea"/>
              <a:cs typeface="+mn-cs"/>
            </a:rPr>
            <a:t>余剰</a:t>
          </a:r>
          <a:r>
            <a:rPr kumimoji="1" lang="ja-JP" altLang="ja-JP" sz="1100">
              <a:solidFill>
                <a:schemeClr val="dk1"/>
              </a:solidFill>
              <a:effectLst/>
              <a:latin typeface="+mn-lt"/>
              <a:ea typeface="+mn-ea"/>
              <a:cs typeface="+mn-cs"/>
            </a:rPr>
            <a:t>額が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億円増加したことが影響しています。</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社会と少子高齢社会の更なる進行が推計される状況下では社会保障関係経費の増加や歳入の減少が予想され、全会計の収支を悪化させる要因・課題として浮き彫りになっています。公営企業会計はもとより、他会計においても、公共性を確保した中で経済性（費用対効果）を十分に考慮した公共サービスのあり方について検討を進め、持続可能な財政運営の実現に</a:t>
          </a:r>
          <a:r>
            <a:rPr kumimoji="1" lang="ja-JP" altLang="ja-JP" sz="1100">
              <a:solidFill>
                <a:schemeClr val="dk1"/>
              </a:solidFill>
              <a:effectLst/>
              <a:latin typeface="+mn-lt"/>
              <a:ea typeface="+mn-ea"/>
              <a:cs typeface="+mn-cs"/>
            </a:rPr>
            <a:t>繋げていきます。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39036140</v>
      </c>
      <c r="BO4" s="409"/>
      <c r="BP4" s="409"/>
      <c r="BQ4" s="409"/>
      <c r="BR4" s="409"/>
      <c r="BS4" s="409"/>
      <c r="BT4" s="409"/>
      <c r="BU4" s="410"/>
      <c r="BV4" s="408">
        <v>32777898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3.7</v>
      </c>
      <c r="CU4" s="586"/>
      <c r="CV4" s="586"/>
      <c r="CW4" s="586"/>
      <c r="CX4" s="586"/>
      <c r="CY4" s="586"/>
      <c r="CZ4" s="586"/>
      <c r="DA4" s="587"/>
      <c r="DB4" s="585">
        <v>3.2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37942809</v>
      </c>
      <c r="BO5" s="414"/>
      <c r="BP5" s="414"/>
      <c r="BQ5" s="414"/>
      <c r="BR5" s="414"/>
      <c r="BS5" s="414"/>
      <c r="BT5" s="414"/>
      <c r="BU5" s="415"/>
      <c r="BV5" s="413">
        <v>30637074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89.1</v>
      </c>
      <c r="CU5" s="384"/>
      <c r="CV5" s="384"/>
      <c r="CW5" s="384"/>
      <c r="CX5" s="384"/>
      <c r="CY5" s="384"/>
      <c r="CZ5" s="384"/>
      <c r="DA5" s="385"/>
      <c r="DB5" s="383">
        <v>88.4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1093331</v>
      </c>
      <c r="BO6" s="414"/>
      <c r="BP6" s="414"/>
      <c r="BQ6" s="414"/>
      <c r="BR6" s="414"/>
      <c r="BS6" s="414"/>
      <c r="BT6" s="414"/>
      <c r="BU6" s="415"/>
      <c r="BV6" s="413">
        <v>2140824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96.2</v>
      </c>
      <c r="CU6" s="560"/>
      <c r="CV6" s="560"/>
      <c r="CW6" s="560"/>
      <c r="CX6" s="560"/>
      <c r="CY6" s="560"/>
      <c r="CZ6" s="560"/>
      <c r="DA6" s="561"/>
      <c r="DB6" s="559">
        <v>96.7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442918</v>
      </c>
      <c r="BO7" s="414"/>
      <c r="BP7" s="414"/>
      <c r="BQ7" s="414"/>
      <c r="BR7" s="414"/>
      <c r="BS7" s="414"/>
      <c r="BT7" s="414"/>
      <c r="BU7" s="415"/>
      <c r="BV7" s="413">
        <v>1580644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17796696</v>
      </c>
      <c r="CU7" s="414"/>
      <c r="CV7" s="414"/>
      <c r="CW7" s="414"/>
      <c r="CX7" s="414"/>
      <c r="CY7" s="414"/>
      <c r="CZ7" s="414"/>
      <c r="DA7" s="415"/>
      <c r="DB7" s="413">
        <v>17682281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650413</v>
      </c>
      <c r="BO8" s="414"/>
      <c r="BP8" s="414"/>
      <c r="BQ8" s="414"/>
      <c r="BR8" s="414"/>
      <c r="BS8" s="414"/>
      <c r="BT8" s="414"/>
      <c r="BU8" s="415"/>
      <c r="BV8" s="413">
        <v>560180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0.68</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81312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90233</v>
      </c>
      <c r="BO9" s="414"/>
      <c r="BP9" s="414"/>
      <c r="BQ9" s="414"/>
      <c r="BR9" s="414"/>
      <c r="BS9" s="414"/>
      <c r="BT9" s="414"/>
      <c r="BU9" s="415"/>
      <c r="BV9" s="413">
        <v>-304852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10.3</v>
      </c>
      <c r="CU9" s="384"/>
      <c r="CV9" s="384"/>
      <c r="CW9" s="384"/>
      <c r="CX9" s="384"/>
      <c r="CY9" s="384"/>
      <c r="CZ9" s="384"/>
      <c r="DA9" s="385"/>
      <c r="DB9" s="383">
        <v>10.199999999999999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81738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287984</v>
      </c>
      <c r="BO10" s="414"/>
      <c r="BP10" s="414"/>
      <c r="BQ10" s="414"/>
      <c r="BR10" s="414"/>
      <c r="BS10" s="414"/>
      <c r="BT10" s="414"/>
      <c r="BU10" s="415"/>
      <c r="BV10" s="413">
        <v>439107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223730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82258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500000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81182</v>
      </c>
      <c r="S13" s="515"/>
      <c r="T13" s="515"/>
      <c r="U13" s="515"/>
      <c r="V13" s="516"/>
      <c r="W13" s="502" t="s">
        <v>118</v>
      </c>
      <c r="X13" s="426"/>
      <c r="Y13" s="426"/>
      <c r="Z13" s="426"/>
      <c r="AA13" s="426"/>
      <c r="AB13" s="427"/>
      <c r="AC13" s="389">
        <v>1535</v>
      </c>
      <c r="AD13" s="390"/>
      <c r="AE13" s="390"/>
      <c r="AF13" s="390"/>
      <c r="AG13" s="391"/>
      <c r="AH13" s="389">
        <v>1909</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301947</v>
      </c>
      <c r="BO13" s="414"/>
      <c r="BP13" s="414"/>
      <c r="BQ13" s="414"/>
      <c r="BR13" s="414"/>
      <c r="BS13" s="414"/>
      <c r="BT13" s="414"/>
      <c r="BU13" s="415"/>
      <c r="BV13" s="413">
        <v>-365745</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4.7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82498</v>
      </c>
      <c r="S14" s="515"/>
      <c r="T14" s="515"/>
      <c r="U14" s="515"/>
      <c r="V14" s="516"/>
      <c r="W14" s="517"/>
      <c r="X14" s="429"/>
      <c r="Y14" s="429"/>
      <c r="Z14" s="429"/>
      <c r="AA14" s="429"/>
      <c r="AB14" s="430"/>
      <c r="AC14" s="507">
        <v>4.0999999999999996</v>
      </c>
      <c r="AD14" s="508"/>
      <c r="AE14" s="508"/>
      <c r="AF14" s="508"/>
      <c r="AG14" s="509"/>
      <c r="AH14" s="507">
        <v>4.8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108</v>
      </c>
      <c r="CU14" s="486"/>
      <c r="CV14" s="486"/>
      <c r="CW14" s="486"/>
      <c r="CX14" s="486"/>
      <c r="CY14" s="486"/>
      <c r="CZ14" s="486"/>
      <c r="DA14" s="487"/>
      <c r="DB14" s="518" t="s">
        <v>108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81371</v>
      </c>
      <c r="S15" s="515"/>
      <c r="T15" s="515"/>
      <c r="U15" s="515"/>
      <c r="V15" s="516"/>
      <c r="W15" s="502" t="s">
        <v>124</v>
      </c>
      <c r="X15" s="426"/>
      <c r="Y15" s="426"/>
      <c r="Z15" s="426"/>
      <c r="AA15" s="426"/>
      <c r="AB15" s="427"/>
      <c r="AC15" s="389">
        <v>13248</v>
      </c>
      <c r="AD15" s="390"/>
      <c r="AE15" s="390"/>
      <c r="AF15" s="390"/>
      <c r="AG15" s="391"/>
      <c r="AH15" s="389">
        <v>13810</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9236589</v>
      </c>
      <c r="BO15" s="409"/>
      <c r="BP15" s="409"/>
      <c r="BQ15" s="409"/>
      <c r="BR15" s="409"/>
      <c r="BS15" s="409"/>
      <c r="BT15" s="409"/>
      <c r="BU15" s="410"/>
      <c r="BV15" s="408">
        <v>8863978</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35.6</v>
      </c>
      <c r="AD16" s="508"/>
      <c r="AE16" s="508"/>
      <c r="AF16" s="508"/>
      <c r="AG16" s="509"/>
      <c r="AH16" s="507">
        <v>34.6</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13490516</v>
      </c>
      <c r="BO16" s="414"/>
      <c r="BP16" s="414"/>
      <c r="BQ16" s="414"/>
      <c r="BR16" s="414"/>
      <c r="BS16" s="414"/>
      <c r="BT16" s="414"/>
      <c r="BU16" s="415"/>
      <c r="BV16" s="413">
        <v>13033513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22462</v>
      </c>
      <c r="AD17" s="390"/>
      <c r="AE17" s="390"/>
      <c r="AF17" s="390"/>
      <c r="AG17" s="391"/>
      <c r="AH17" s="389">
        <v>23308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11763502</v>
      </c>
      <c r="BO17" s="414"/>
      <c r="BP17" s="414"/>
      <c r="BQ17" s="414"/>
      <c r="BR17" s="414"/>
      <c r="BS17" s="414"/>
      <c r="BT17" s="414"/>
      <c r="BU17" s="415"/>
      <c r="BV17" s="413">
        <v>11391123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177.45</v>
      </c>
      <c r="M18" s="478"/>
      <c r="N18" s="478"/>
      <c r="O18" s="478"/>
      <c r="P18" s="478"/>
      <c r="Q18" s="478"/>
      <c r="R18" s="479"/>
      <c r="S18" s="479"/>
      <c r="T18" s="479"/>
      <c r="U18" s="479"/>
      <c r="V18" s="480"/>
      <c r="W18" s="494"/>
      <c r="X18" s="495"/>
      <c r="Y18" s="495"/>
      <c r="Z18" s="495"/>
      <c r="AA18" s="495"/>
      <c r="AB18" s="503"/>
      <c r="AC18" s="377">
        <v>60.3</v>
      </c>
      <c r="AD18" s="378"/>
      <c r="AE18" s="378"/>
      <c r="AF18" s="378"/>
      <c r="AG18" s="481"/>
      <c r="AH18" s="377">
        <v>58.5</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16262575</v>
      </c>
      <c r="BO18" s="414"/>
      <c r="BP18" s="414"/>
      <c r="BQ18" s="414"/>
      <c r="BR18" s="414"/>
      <c r="BS18" s="414"/>
      <c r="BT18" s="414"/>
      <c r="BU18" s="415"/>
      <c r="BV18" s="413">
        <v>15898522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458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21723731</v>
      </c>
      <c r="BO19" s="414"/>
      <c r="BP19" s="414"/>
      <c r="BQ19" s="414"/>
      <c r="BR19" s="414"/>
      <c r="BS19" s="414"/>
      <c r="BT19" s="414"/>
      <c r="BU19" s="415"/>
      <c r="BV19" s="413">
        <v>21369884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29784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27913387</v>
      </c>
      <c r="BO23" s="414"/>
      <c r="BP23" s="414"/>
      <c r="BQ23" s="414"/>
      <c r="BR23" s="414"/>
      <c r="BS23" s="414"/>
      <c r="BT23" s="414"/>
      <c r="BU23" s="415"/>
      <c r="BV23" s="413">
        <v>24956686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8800</v>
      </c>
      <c r="R24" s="390"/>
      <c r="S24" s="390"/>
      <c r="T24" s="390"/>
      <c r="U24" s="390"/>
      <c r="V24" s="391"/>
      <c r="W24" s="455"/>
      <c r="X24" s="446"/>
      <c r="Y24" s="447"/>
      <c r="Z24" s="386" t="s">
        <v>148</v>
      </c>
      <c r="AA24" s="387"/>
      <c r="AB24" s="387"/>
      <c r="AC24" s="387"/>
      <c r="AD24" s="387"/>
      <c r="AE24" s="387"/>
      <c r="AF24" s="387"/>
      <c r="AG24" s="388"/>
      <c r="AH24" s="389">
        <v>441</v>
      </c>
      <c r="AI24" s="390"/>
      <c r="AJ24" s="390"/>
      <c r="AK24" s="390"/>
      <c r="AL24" s="391"/>
      <c r="AM24" s="389">
        <v>1376361</v>
      </c>
      <c r="AN24" s="390"/>
      <c r="AO24" s="390"/>
      <c r="AP24" s="390"/>
      <c r="AQ24" s="390"/>
      <c r="AR24" s="391"/>
      <c r="AS24" s="389">
        <v>3121</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26630148</v>
      </c>
      <c r="BO24" s="414"/>
      <c r="BP24" s="414"/>
      <c r="BQ24" s="414"/>
      <c r="BR24" s="414"/>
      <c r="BS24" s="414"/>
      <c r="BT24" s="414"/>
      <c r="BU24" s="415"/>
      <c r="BV24" s="413">
        <v>23230655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2</v>
      </c>
      <c r="M25" s="390"/>
      <c r="N25" s="390"/>
      <c r="O25" s="390"/>
      <c r="P25" s="391"/>
      <c r="Q25" s="389">
        <v>7300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15499807</v>
      </c>
      <c r="BO25" s="409"/>
      <c r="BP25" s="409"/>
      <c r="BQ25" s="409"/>
      <c r="BR25" s="409"/>
      <c r="BS25" s="409"/>
      <c r="BT25" s="409"/>
      <c r="BU25" s="410"/>
      <c r="BV25" s="408">
        <v>20951795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6850</v>
      </c>
      <c r="R26" s="390"/>
      <c r="S26" s="390"/>
      <c r="T26" s="390"/>
      <c r="U26" s="390"/>
      <c r="V26" s="391"/>
      <c r="W26" s="455"/>
      <c r="X26" s="446"/>
      <c r="Y26" s="447"/>
      <c r="Z26" s="386" t="s">
        <v>155</v>
      </c>
      <c r="AA26" s="468"/>
      <c r="AB26" s="468"/>
      <c r="AC26" s="468"/>
      <c r="AD26" s="468"/>
      <c r="AE26" s="468"/>
      <c r="AF26" s="468"/>
      <c r="AG26" s="469"/>
      <c r="AH26" s="389">
        <v>17</v>
      </c>
      <c r="AI26" s="390"/>
      <c r="AJ26" s="390"/>
      <c r="AK26" s="390"/>
      <c r="AL26" s="391"/>
      <c r="AM26" s="389">
        <v>54315</v>
      </c>
      <c r="AN26" s="390"/>
      <c r="AO26" s="390"/>
      <c r="AP26" s="390"/>
      <c r="AQ26" s="390"/>
      <c r="AR26" s="391"/>
      <c r="AS26" s="389">
        <v>3195</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4550</v>
      </c>
      <c r="R27" s="390"/>
      <c r="S27" s="390"/>
      <c r="T27" s="390"/>
      <c r="U27" s="390"/>
      <c r="V27" s="391"/>
      <c r="W27" s="455"/>
      <c r="X27" s="446"/>
      <c r="Y27" s="447"/>
      <c r="Z27" s="386" t="s">
        <v>158</v>
      </c>
      <c r="AA27" s="387"/>
      <c r="AB27" s="387"/>
      <c r="AC27" s="387"/>
      <c r="AD27" s="387"/>
      <c r="AE27" s="387"/>
      <c r="AF27" s="387"/>
      <c r="AG27" s="388"/>
      <c r="AH27" s="389">
        <v>104</v>
      </c>
      <c r="AI27" s="390"/>
      <c r="AJ27" s="390"/>
      <c r="AK27" s="390"/>
      <c r="AL27" s="391"/>
      <c r="AM27" s="389">
        <v>315524</v>
      </c>
      <c r="AN27" s="390"/>
      <c r="AO27" s="390"/>
      <c r="AP27" s="390"/>
      <c r="AQ27" s="390"/>
      <c r="AR27" s="391"/>
      <c r="AS27" s="389">
        <v>3034</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1264268</v>
      </c>
      <c r="BO27" s="417"/>
      <c r="BP27" s="417"/>
      <c r="BQ27" s="417"/>
      <c r="BR27" s="417"/>
      <c r="BS27" s="417"/>
      <c r="BT27" s="417"/>
      <c r="BU27" s="418"/>
      <c r="BV27" s="416">
        <v>1263045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4000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5350650</v>
      </c>
      <c r="BO28" s="409"/>
      <c r="BP28" s="409"/>
      <c r="BQ28" s="409"/>
      <c r="BR28" s="409"/>
      <c r="BS28" s="409"/>
      <c r="BT28" s="409"/>
      <c r="BU28" s="410"/>
      <c r="BV28" s="408">
        <v>5362666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22</v>
      </c>
      <c r="M29" s="390"/>
      <c r="N29" s="390"/>
      <c r="O29" s="390"/>
      <c r="P29" s="391"/>
      <c r="Q29" s="389">
        <v>3600</v>
      </c>
      <c r="R29" s="390"/>
      <c r="S29" s="390"/>
      <c r="T29" s="390"/>
      <c r="U29" s="390"/>
      <c r="V29" s="391"/>
      <c r="W29" s="456"/>
      <c r="X29" s="457"/>
      <c r="Y29" s="458"/>
      <c r="Z29" s="386" t="s">
        <v>165</v>
      </c>
      <c r="AA29" s="387"/>
      <c r="AB29" s="387"/>
      <c r="AC29" s="387"/>
      <c r="AD29" s="387"/>
      <c r="AE29" s="387"/>
      <c r="AF29" s="387"/>
      <c r="AG29" s="388"/>
      <c r="AH29" s="389">
        <v>545</v>
      </c>
      <c r="AI29" s="390"/>
      <c r="AJ29" s="390"/>
      <c r="AK29" s="390"/>
      <c r="AL29" s="391"/>
      <c r="AM29" s="389">
        <v>1691885</v>
      </c>
      <c r="AN29" s="390"/>
      <c r="AO29" s="390"/>
      <c r="AP29" s="390"/>
      <c r="AQ29" s="390"/>
      <c r="AR29" s="391"/>
      <c r="AS29" s="389">
        <v>3104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3014235</v>
      </c>
      <c r="BO29" s="414"/>
      <c r="BP29" s="414"/>
      <c r="BQ29" s="414"/>
      <c r="BR29" s="414"/>
      <c r="BS29" s="414"/>
      <c r="BT29" s="414"/>
      <c r="BU29" s="415"/>
      <c r="BV29" s="413">
        <v>3010241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5230474</v>
      </c>
      <c r="BO30" s="417"/>
      <c r="BP30" s="417"/>
      <c r="BQ30" s="417"/>
      <c r="BR30" s="417"/>
      <c r="BS30" s="417"/>
      <c r="BT30" s="417"/>
      <c r="BU30" s="418"/>
      <c r="BV30" s="416">
        <v>4660851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東近江行政組合（一般会計）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近江八幡市土地開発公社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文化会館事業特別会計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IF('各会計、関係団体の財政状況及び健全化判断比率'!B34="","",'各会計、関係団体の財政状況及び健全化判断比率'!B34)</f>
        <v>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IF('各会計、関係団体の財政状況及び健全化判断比率'!B36="","",'各会計、関係団体の財政状況及び健全化判断比率'!B36)</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東近江行政組合（救急医療特別会計）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ハートランド推進財団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介護認定審査会共同設置事業特別会計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中部清掃組合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近江八幡市国際協会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介護保険事業（保険事業勘定）特別会計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八日市布引ライフ組合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近江八幡地域勤労者福祉サービスセンター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介護保険事業（サービス事業勘定）特別会計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滋賀県市町村職員研修センター</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安土町文芸の郷振興事業団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滋賀県後期高齢者医療広域連合（一般会計）</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まっせ</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滋賀県後期高齢者医療広域連合（後期高齢者医療特別会計）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滋賀県市町村交通災害共済組合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9.48</v>
      </c>
      <c r="G34" s="33">
        <v>14.99</v>
      </c>
      <c r="H34" s="33">
        <v>20.13</v>
      </c>
      <c r="I34" s="33">
        <v>23.99</v>
      </c>
      <c r="J34" s="34">
        <v>26.52</v>
      </c>
      <c r="K34" s="22"/>
      <c r="L34" s="22"/>
      <c r="M34" s="22"/>
      <c r="N34" s="22"/>
      <c r="O34" s="22"/>
      <c r="P34" s="22"/>
    </row>
    <row r="35" spans="1:16" ht="39" customHeight="1" x14ac:dyDescent="0.15">
      <c r="A35" s="22"/>
      <c r="B35" s="35"/>
      <c r="C35" s="1175" t="s">
        <v>526</v>
      </c>
      <c r="D35" s="1176"/>
      <c r="E35" s="1177"/>
      <c r="F35" s="36">
        <v>9.08</v>
      </c>
      <c r="G35" s="37">
        <v>9.7200000000000006</v>
      </c>
      <c r="H35" s="37">
        <v>9.64</v>
      </c>
      <c r="I35" s="37">
        <v>9.66</v>
      </c>
      <c r="J35" s="38">
        <v>9.91</v>
      </c>
      <c r="K35" s="22"/>
      <c r="L35" s="22"/>
      <c r="M35" s="22"/>
      <c r="N35" s="22"/>
      <c r="O35" s="22"/>
      <c r="P35" s="22"/>
    </row>
    <row r="36" spans="1:16" ht="39" customHeight="1" x14ac:dyDescent="0.15">
      <c r="A36" s="22"/>
      <c r="B36" s="35"/>
      <c r="C36" s="1175" t="s">
        <v>527</v>
      </c>
      <c r="D36" s="1176"/>
      <c r="E36" s="1177"/>
      <c r="F36" s="36">
        <v>6.45</v>
      </c>
      <c r="G36" s="37">
        <v>5.0999999999999996</v>
      </c>
      <c r="H36" s="37">
        <v>4.88</v>
      </c>
      <c r="I36" s="37">
        <v>3.16</v>
      </c>
      <c r="J36" s="38">
        <v>3.65</v>
      </c>
      <c r="K36" s="22"/>
      <c r="L36" s="22"/>
      <c r="M36" s="22"/>
      <c r="N36" s="22"/>
      <c r="O36" s="22"/>
      <c r="P36" s="22"/>
    </row>
    <row r="37" spans="1:16" ht="39" customHeight="1" x14ac:dyDescent="0.15">
      <c r="A37" s="22"/>
      <c r="B37" s="35"/>
      <c r="C37" s="1175" t="s">
        <v>528</v>
      </c>
      <c r="D37" s="1176"/>
      <c r="E37" s="1177"/>
      <c r="F37" s="36">
        <v>0.1</v>
      </c>
      <c r="G37" s="37">
        <v>0.01</v>
      </c>
      <c r="H37" s="37">
        <v>0.03</v>
      </c>
      <c r="I37" s="37">
        <v>0.02</v>
      </c>
      <c r="J37" s="38">
        <v>0.78</v>
      </c>
      <c r="K37" s="22"/>
      <c r="L37" s="22"/>
      <c r="M37" s="22"/>
      <c r="N37" s="22"/>
      <c r="O37" s="22"/>
      <c r="P37" s="22"/>
    </row>
    <row r="38" spans="1:16" ht="39" customHeight="1" x14ac:dyDescent="0.15">
      <c r="A38" s="22"/>
      <c r="B38" s="35"/>
      <c r="C38" s="1175" t="s">
        <v>529</v>
      </c>
      <c r="D38" s="1176"/>
      <c r="E38" s="1177"/>
      <c r="F38" s="36">
        <v>0.18</v>
      </c>
      <c r="G38" s="37">
        <v>0.22</v>
      </c>
      <c r="H38" s="37">
        <v>0.21</v>
      </c>
      <c r="I38" s="37">
        <v>0.16</v>
      </c>
      <c r="J38" s="38">
        <v>0.21</v>
      </c>
      <c r="K38" s="22"/>
      <c r="L38" s="22"/>
      <c r="M38" s="22"/>
      <c r="N38" s="22"/>
      <c r="O38" s="22"/>
      <c r="P38" s="22"/>
    </row>
    <row r="39" spans="1:16" ht="39" customHeight="1" x14ac:dyDescent="0.15">
      <c r="A39" s="22"/>
      <c r="B39" s="35"/>
      <c r="C39" s="1175" t="s">
        <v>530</v>
      </c>
      <c r="D39" s="1176"/>
      <c r="E39" s="1177"/>
      <c r="F39" s="36">
        <v>7.0000000000000007E-2</v>
      </c>
      <c r="G39" s="37">
        <v>0</v>
      </c>
      <c r="H39" s="37">
        <v>0.01</v>
      </c>
      <c r="I39" s="37">
        <v>0.12</v>
      </c>
      <c r="J39" s="38">
        <v>0.12</v>
      </c>
      <c r="K39" s="22"/>
      <c r="L39" s="22"/>
      <c r="M39" s="22"/>
      <c r="N39" s="22"/>
      <c r="O39" s="22"/>
      <c r="P39" s="22"/>
    </row>
    <row r="40" spans="1:16" ht="39" customHeight="1" x14ac:dyDescent="0.15">
      <c r="A40" s="22"/>
      <c r="B40" s="35"/>
      <c r="C40" s="1175" t="s">
        <v>531</v>
      </c>
      <c r="D40" s="1176"/>
      <c r="E40" s="1177"/>
      <c r="F40" s="36">
        <v>0.05</v>
      </c>
      <c r="G40" s="37">
        <v>0.66</v>
      </c>
      <c r="H40" s="37">
        <v>0.05</v>
      </c>
      <c r="I40" s="37">
        <v>0.06</v>
      </c>
      <c r="J40" s="38">
        <v>7.0000000000000007E-2</v>
      </c>
      <c r="K40" s="22"/>
      <c r="L40" s="22"/>
      <c r="M40" s="22"/>
      <c r="N40" s="22"/>
      <c r="O40" s="22"/>
      <c r="P40" s="22"/>
    </row>
    <row r="41" spans="1:16" ht="39" customHeight="1" x14ac:dyDescent="0.15">
      <c r="A41" s="22"/>
      <c r="B41" s="35"/>
      <c r="C41" s="1175" t="s">
        <v>532</v>
      </c>
      <c r="D41" s="1176"/>
      <c r="E41" s="1177"/>
      <c r="F41" s="36">
        <v>0.01</v>
      </c>
      <c r="G41" s="37">
        <v>0</v>
      </c>
      <c r="H41" s="37">
        <v>0.01</v>
      </c>
      <c r="I41" s="37">
        <v>0.01</v>
      </c>
      <c r="J41" s="38">
        <v>0.01</v>
      </c>
      <c r="K41" s="22"/>
      <c r="L41" s="22"/>
      <c r="M41" s="22"/>
      <c r="N41" s="22"/>
      <c r="O41" s="22"/>
      <c r="P41" s="22"/>
    </row>
    <row r="42" spans="1:16" ht="39" customHeight="1" x14ac:dyDescent="0.15">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534</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2591</v>
      </c>
      <c r="L45" s="60">
        <v>2395</v>
      </c>
      <c r="M45" s="60">
        <v>2204</v>
      </c>
      <c r="N45" s="60">
        <v>2182</v>
      </c>
      <c r="O45" s="61">
        <v>2018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1168</v>
      </c>
      <c r="L48" s="64">
        <v>1271</v>
      </c>
      <c r="M48" s="64">
        <v>1251</v>
      </c>
      <c r="N48" s="64">
        <v>1372</v>
      </c>
      <c r="O48" s="65">
        <v>1490</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109</v>
      </c>
      <c r="L49" s="64">
        <v>117</v>
      </c>
      <c r="M49" s="64">
        <v>99</v>
      </c>
      <c r="N49" s="64">
        <v>108</v>
      </c>
      <c r="O49" s="65">
        <v>111</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2943</v>
      </c>
      <c r="L52" s="64">
        <v>2905</v>
      </c>
      <c r="M52" s="64">
        <v>2916</v>
      </c>
      <c r="N52" s="64">
        <v>3018</v>
      </c>
      <c r="O52" s="65">
        <v>3065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925</v>
      </c>
      <c r="L53" s="69">
        <v>878</v>
      </c>
      <c r="M53" s="69">
        <v>638</v>
      </c>
      <c r="N53" s="69">
        <v>644</v>
      </c>
      <c r="O53" s="70">
        <v>554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20869</v>
      </c>
      <c r="J41" s="83">
        <v>20946</v>
      </c>
      <c r="K41" s="83">
        <v>23901</v>
      </c>
      <c r="L41" s="83">
        <v>24957</v>
      </c>
      <c r="M41" s="84">
        <v>27913</v>
      </c>
    </row>
    <row r="42" spans="2:13" ht="27.75" customHeight="1" x14ac:dyDescent="0.15">
      <c r="B42" s="1201"/>
      <c r="C42" s="1202"/>
      <c r="D42" s="85"/>
      <c r="E42" s="1205" t="s">
        <v>25</v>
      </c>
      <c r="F42" s="1205"/>
      <c r="G42" s="1205"/>
      <c r="H42" s="1206"/>
      <c r="I42" s="86" t="s">
        <v>480</v>
      </c>
      <c r="J42" s="87" t="s">
        <v>480</v>
      </c>
      <c r="K42" s="87" t="s">
        <v>480</v>
      </c>
      <c r="L42" s="87" t="s">
        <v>480</v>
      </c>
      <c r="M42" s="88" t="s">
        <v>480</v>
      </c>
    </row>
    <row r="43" spans="2:13" ht="27.75" customHeight="1" x14ac:dyDescent="0.15">
      <c r="B43" s="1201"/>
      <c r="C43" s="1202"/>
      <c r="D43" s="85"/>
      <c r="E43" s="1205" t="s">
        <v>26</v>
      </c>
      <c r="F43" s="1205"/>
      <c r="G43" s="1205"/>
      <c r="H43" s="1206"/>
      <c r="I43" s="86">
        <v>23397</v>
      </c>
      <c r="J43" s="87">
        <v>22139</v>
      </c>
      <c r="K43" s="87">
        <v>22007</v>
      </c>
      <c r="L43" s="87">
        <v>22616</v>
      </c>
      <c r="M43" s="88">
        <v>21687</v>
      </c>
    </row>
    <row r="44" spans="2:13" ht="27.75" customHeight="1" x14ac:dyDescent="0.15">
      <c r="B44" s="1201"/>
      <c r="C44" s="1202"/>
      <c r="D44" s="85"/>
      <c r="E44" s="1205" t="s">
        <v>27</v>
      </c>
      <c r="F44" s="1205"/>
      <c r="G44" s="1205"/>
      <c r="H44" s="1206"/>
      <c r="I44" s="86">
        <v>812</v>
      </c>
      <c r="J44" s="87">
        <v>694</v>
      </c>
      <c r="K44" s="87">
        <v>627</v>
      </c>
      <c r="L44" s="87">
        <v>884</v>
      </c>
      <c r="M44" s="88">
        <v>863</v>
      </c>
    </row>
    <row r="45" spans="2:13" ht="27.75" customHeight="1" x14ac:dyDescent="0.15">
      <c r="B45" s="1201"/>
      <c r="C45" s="1202"/>
      <c r="D45" s="85"/>
      <c r="E45" s="1205" t="s">
        <v>28</v>
      </c>
      <c r="F45" s="1205"/>
      <c r="G45" s="1205"/>
      <c r="H45" s="1206"/>
      <c r="I45" s="86">
        <v>5101</v>
      </c>
      <c r="J45" s="87">
        <v>4934</v>
      </c>
      <c r="K45" s="87">
        <v>4689</v>
      </c>
      <c r="L45" s="87">
        <v>4323</v>
      </c>
      <c r="M45" s="88">
        <v>4173</v>
      </c>
    </row>
    <row r="46" spans="2:13" ht="27.75" customHeight="1" x14ac:dyDescent="0.15">
      <c r="B46" s="1201"/>
      <c r="C46" s="1202"/>
      <c r="D46" s="85"/>
      <c r="E46" s="1205" t="s">
        <v>29</v>
      </c>
      <c r="F46" s="1205"/>
      <c r="G46" s="1205"/>
      <c r="H46" s="1206"/>
      <c r="I46" s="86">
        <v>195</v>
      </c>
      <c r="J46" s="87">
        <v>73</v>
      </c>
      <c r="K46" s="87">
        <v>2</v>
      </c>
      <c r="L46" s="87">
        <v>2</v>
      </c>
      <c r="M46" s="88" t="s">
        <v>480</v>
      </c>
    </row>
    <row r="47" spans="2:13" ht="27.75" customHeight="1" x14ac:dyDescent="0.15">
      <c r="B47" s="1201"/>
      <c r="C47" s="1202"/>
      <c r="D47" s="85"/>
      <c r="E47" s="1205" t="s">
        <v>30</v>
      </c>
      <c r="F47" s="1205"/>
      <c r="G47" s="1205"/>
      <c r="H47" s="1206"/>
      <c r="I47" s="86" t="s">
        <v>480</v>
      </c>
      <c r="J47" s="87" t="s">
        <v>480</v>
      </c>
      <c r="K47" s="87" t="s">
        <v>480</v>
      </c>
      <c r="L47" s="87" t="s">
        <v>480</v>
      </c>
      <c r="M47" s="88" t="s">
        <v>480</v>
      </c>
    </row>
    <row r="48" spans="2:13" ht="27.75" customHeight="1" x14ac:dyDescent="0.15">
      <c r="B48" s="1203"/>
      <c r="C48" s="1204"/>
      <c r="D48" s="85"/>
      <c r="E48" s="1205" t="s">
        <v>31</v>
      </c>
      <c r="F48" s="1205"/>
      <c r="G48" s="1205"/>
      <c r="H48" s="1206"/>
      <c r="I48" s="86" t="s">
        <v>480</v>
      </c>
      <c r="J48" s="87" t="s">
        <v>480</v>
      </c>
      <c r="K48" s="87" t="s">
        <v>480</v>
      </c>
      <c r="L48" s="87" t="s">
        <v>480</v>
      </c>
      <c r="M48" s="88" t="s">
        <v>480</v>
      </c>
    </row>
    <row r="49" spans="2:13" ht="27.75" customHeight="1" x14ac:dyDescent="0.15">
      <c r="B49" s="1199" t="s">
        <v>32</v>
      </c>
      <c r="C49" s="1200"/>
      <c r="D49" s="89"/>
      <c r="E49" s="1205" t="s">
        <v>33</v>
      </c>
      <c r="F49" s="1205"/>
      <c r="G49" s="1205"/>
      <c r="H49" s="1206"/>
      <c r="I49" s="86">
        <v>12021</v>
      </c>
      <c r="J49" s="87">
        <v>13747</v>
      </c>
      <c r="K49" s="87">
        <v>14654</v>
      </c>
      <c r="L49" s="87">
        <v>14584</v>
      </c>
      <c r="M49" s="88">
        <v>14865</v>
      </c>
    </row>
    <row r="50" spans="2:13" ht="27.75" customHeight="1" x14ac:dyDescent="0.15">
      <c r="B50" s="1201"/>
      <c r="C50" s="1202"/>
      <c r="D50" s="85"/>
      <c r="E50" s="1205" t="s">
        <v>34</v>
      </c>
      <c r="F50" s="1205"/>
      <c r="G50" s="1205"/>
      <c r="H50" s="1206"/>
      <c r="I50" s="86">
        <v>7823</v>
      </c>
      <c r="J50" s="87">
        <v>7220</v>
      </c>
      <c r="K50" s="87">
        <v>6646</v>
      </c>
      <c r="L50" s="87">
        <v>6218</v>
      </c>
      <c r="M50" s="88">
        <v>6225</v>
      </c>
    </row>
    <row r="51" spans="2:13" ht="27.75" customHeight="1" x14ac:dyDescent="0.15">
      <c r="B51" s="1203"/>
      <c r="C51" s="1204"/>
      <c r="D51" s="85"/>
      <c r="E51" s="1205" t="s">
        <v>35</v>
      </c>
      <c r="F51" s="1205"/>
      <c r="G51" s="1205"/>
      <c r="H51" s="1206"/>
      <c r="I51" s="86">
        <v>35355</v>
      </c>
      <c r="J51" s="87">
        <v>36101</v>
      </c>
      <c r="K51" s="87">
        <v>37293</v>
      </c>
      <c r="L51" s="87">
        <v>38745</v>
      </c>
      <c r="M51" s="88">
        <v>38582</v>
      </c>
    </row>
    <row r="52" spans="2:13" ht="27.75" customHeight="1" thickBot="1" x14ac:dyDescent="0.2">
      <c r="B52" s="1207" t="s">
        <v>36</v>
      </c>
      <c r="C52" s="1208"/>
      <c r="D52" s="90"/>
      <c r="E52" s="1209" t="s">
        <v>37</v>
      </c>
      <c r="F52" s="1209"/>
      <c r="G52" s="1209"/>
      <c r="H52" s="1210"/>
      <c r="I52" s="91">
        <v>-4827</v>
      </c>
      <c r="J52" s="92">
        <v>-8281</v>
      </c>
      <c r="K52" s="92">
        <v>-7367</v>
      </c>
      <c r="L52" s="92">
        <v>-6765</v>
      </c>
      <c r="M52" s="93">
        <v>-5036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562</v>
      </c>
      <c r="H51" s="1228"/>
      <c r="I51" s="1233" t="s">
        <v>563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565</v>
      </c>
      <c r="H55" s="1241"/>
      <c r="I55" s="1237" t="s">
        <v>563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47" t="s">
        <v>569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562</v>
      </c>
      <c r="H73" s="1228"/>
      <c r="I73" s="1233" t="s">
        <v>563</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568</v>
      </c>
      <c r="J75" s="1237"/>
      <c r="K75" s="1249">
        <v>8.5</v>
      </c>
      <c r="L75" s="1249">
        <v>6.8</v>
      </c>
      <c r="M75" s="1249">
        <v>5.4</v>
      </c>
      <c r="N75" s="1249">
        <v>4.7</v>
      </c>
      <c r="O75" s="1249">
        <v>4</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565</v>
      </c>
      <c r="H77" s="1241"/>
      <c r="I77" s="1237" t="s">
        <v>563</v>
      </c>
      <c r="J77" s="1237"/>
      <c r="K77" s="1248">
        <v>69.2</v>
      </c>
      <c r="L77" s="1248">
        <v>58.2</v>
      </c>
      <c r="M77" s="1236">
        <v>50.3</v>
      </c>
      <c r="N77" s="1236">
        <v>45.9</v>
      </c>
      <c r="O77" s="1236">
        <v>37.299999999999997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568</v>
      </c>
      <c r="J79" s="1246"/>
      <c r="K79" s="1251">
        <v>11.1</v>
      </c>
      <c r="L79" s="1251">
        <v>10.3</v>
      </c>
      <c r="M79" s="1251">
        <v>9.6</v>
      </c>
      <c r="N79" s="1251">
        <v>8.8000000000000007</v>
      </c>
      <c r="O79" s="1251">
        <v>7.8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30144</v>
      </c>
      <c r="E3" s="116"/>
      <c r="F3" s="117">
        <v>47569</v>
      </c>
      <c r="G3" s="118"/>
      <c r="H3" s="119"/>
    </row>
    <row r="4" spans="1:8" x14ac:dyDescent="0.15">
      <c r="A4" s="120"/>
      <c r="B4" s="121"/>
      <c r="C4" s="122"/>
      <c r="D4" s="123">
        <v>18006</v>
      </c>
      <c r="E4" s="124"/>
      <c r="F4" s="125">
        <v>26255</v>
      </c>
      <c r="G4" s="126"/>
      <c r="H4" s="127"/>
    </row>
    <row r="5" spans="1:8" x14ac:dyDescent="0.15">
      <c r="A5" s="108" t="s">
        <v>513</v>
      </c>
      <c r="B5" s="113"/>
      <c r="C5" s="114"/>
      <c r="D5" s="115">
        <v>29516</v>
      </c>
      <c r="E5" s="116"/>
      <c r="F5" s="117">
        <v>50880</v>
      </c>
      <c r="G5" s="118"/>
      <c r="H5" s="119"/>
    </row>
    <row r="6" spans="1:8" x14ac:dyDescent="0.15">
      <c r="A6" s="120"/>
      <c r="B6" s="121"/>
      <c r="C6" s="122"/>
      <c r="D6" s="123">
        <v>15688</v>
      </c>
      <c r="E6" s="124"/>
      <c r="F6" s="125">
        <v>26879</v>
      </c>
      <c r="G6" s="126"/>
      <c r="H6" s="127"/>
    </row>
    <row r="7" spans="1:8" x14ac:dyDescent="0.15">
      <c r="A7" s="108" t="s">
        <v>514</v>
      </c>
      <c r="B7" s="113"/>
      <c r="C7" s="114"/>
      <c r="D7" s="115">
        <v>75796</v>
      </c>
      <c r="E7" s="116"/>
      <c r="F7" s="117">
        <v>63956</v>
      </c>
      <c r="G7" s="118"/>
      <c r="H7" s="119"/>
    </row>
    <row r="8" spans="1:8" x14ac:dyDescent="0.15">
      <c r="A8" s="120"/>
      <c r="B8" s="121"/>
      <c r="C8" s="122"/>
      <c r="D8" s="123">
        <v>42408</v>
      </c>
      <c r="E8" s="124"/>
      <c r="F8" s="125">
        <v>29239</v>
      </c>
      <c r="G8" s="126"/>
      <c r="H8" s="127"/>
    </row>
    <row r="9" spans="1:8" x14ac:dyDescent="0.15">
      <c r="A9" s="108" t="s">
        <v>515</v>
      </c>
      <c r="B9" s="113"/>
      <c r="C9" s="114"/>
      <c r="D9" s="115">
        <v>65578</v>
      </c>
      <c r="E9" s="116"/>
      <c r="F9" s="117">
        <v>66255</v>
      </c>
      <c r="G9" s="118"/>
      <c r="H9" s="119"/>
    </row>
    <row r="10" spans="1:8" x14ac:dyDescent="0.15">
      <c r="A10" s="120"/>
      <c r="B10" s="121"/>
      <c r="C10" s="122"/>
      <c r="D10" s="123">
        <v>17927</v>
      </c>
      <c r="E10" s="124"/>
      <c r="F10" s="125">
        <v>31822</v>
      </c>
      <c r="G10" s="126"/>
      <c r="H10" s="127"/>
    </row>
    <row r="11" spans="1:8" x14ac:dyDescent="0.15">
      <c r="A11" s="108" t="s">
        <v>516</v>
      </c>
      <c r="B11" s="113"/>
      <c r="C11" s="114"/>
      <c r="D11" s="115">
        <v>129756</v>
      </c>
      <c r="E11" s="116"/>
      <c r="F11" s="117">
        <v>54227</v>
      </c>
      <c r="G11" s="118"/>
      <c r="H11" s="119"/>
    </row>
    <row r="12" spans="1:8" x14ac:dyDescent="0.15">
      <c r="A12" s="120"/>
      <c r="B12" s="121"/>
      <c r="C12" s="128"/>
      <c r="D12" s="123">
        <v>33176</v>
      </c>
      <c r="E12" s="124"/>
      <c r="F12" s="125">
        <v>29694</v>
      </c>
      <c r="G12" s="126"/>
      <c r="H12" s="127"/>
    </row>
    <row r="13" spans="1:8" x14ac:dyDescent="0.15">
      <c r="A13" s="108"/>
      <c r="B13" s="113"/>
      <c r="C13" s="129"/>
      <c r="D13" s="130">
        <v>66158</v>
      </c>
      <c r="E13" s="131"/>
      <c r="F13" s="132">
        <v>56577</v>
      </c>
      <c r="G13" s="133"/>
      <c r="H13" s="119"/>
    </row>
    <row r="14" spans="1:8" x14ac:dyDescent="0.15">
      <c r="A14" s="120"/>
      <c r="B14" s="121"/>
      <c r="C14" s="122"/>
      <c r="D14" s="123">
        <v>25441</v>
      </c>
      <c r="E14" s="124"/>
      <c r="F14" s="125">
        <v>28778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6.46</v>
      </c>
      <c r="C19" s="134">
        <f>ROUND(VALUE(SUBSTITUTE(実質収支比率等に係る経年分析!G$48,"▲","-")),2)</f>
        <v>5.0999999999999996</v>
      </c>
      <c r="D19" s="134">
        <f>ROUND(VALUE(SUBSTITUTE(実質収支比率等に係る経年分析!H$48,"▲","-")),2)</f>
        <v>4.8899999999999997</v>
      </c>
      <c r="E19" s="134">
        <f>ROUND(VALUE(SUBSTITUTE(実質収支比率等に係る経年分析!I$48,"▲","-")),2)</f>
        <v>3.17</v>
      </c>
      <c r="F19" s="134">
        <f>ROUND(VALUE(SUBSTITUTE(実質収支比率等に係る経年分析!J$48,"▲","-")),2)</f>
        <v>3.65</v>
      </c>
    </row>
    <row r="20" spans="1:11" x14ac:dyDescent="0.15">
      <c r="A20" s="134" t="s">
        <v>42</v>
      </c>
      <c r="B20" s="134">
        <f>ROUND(VALUE(SUBSTITUTE(実質収支比率等に係る経年分析!F$47,"▲","-")),2)</f>
        <v>25.25</v>
      </c>
      <c r="C20" s="134">
        <f>ROUND(VALUE(SUBSTITUTE(実質収支比率等に係る経年分析!G$47,"▲","-")),2)</f>
        <v>28.38</v>
      </c>
      <c r="D20" s="134">
        <f>ROUND(VALUE(SUBSTITUTE(実質収支比率等に係る経年分析!H$47,"▲","-")),2)</f>
        <v>30.65</v>
      </c>
      <c r="E20" s="134">
        <f>ROUND(VALUE(SUBSTITUTE(実質収支比率等に係る経年分析!I$47,"▲","-")),2)</f>
        <v>30.33</v>
      </c>
      <c r="F20" s="134">
        <f>ROUND(VALUE(SUBSTITUTE(実質収支比率等に係る経年分析!J$47,"▲","-")),2)</f>
        <v>30.07</v>
      </c>
    </row>
    <row r="21" spans="1:11" x14ac:dyDescent="0.15">
      <c r="A21" s="134" t="s">
        <v>43</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1.93</v>
      </c>
      <c r="D21" s="134">
        <f>IF(ISNUMBER(VALUE(SUBSTITUTE(実質収支比率等に係る経年分析!H$49,"▲","-"))),ROUND(VALUE(SUBSTITUTE(実質収支比率等に係る経年分析!H$49,"▲","-")),2),NA())</f>
        <v>2.38</v>
      </c>
      <c r="E21" s="134">
        <f>IF(ISNUMBER(VALUE(SUBSTITUTE(実質収支比率等に係る経年分析!I$49,"▲","-"))),ROUND(VALUE(SUBSTITUTE(実質収支比率等に係る経年分析!I$49,"▲","-")),2),NA())</f>
        <v>-2.0699999999999998</v>
      </c>
      <c r="F21" s="134">
        <f>IF(ISNUMBER(VALUE(SUBSTITUTE(実質収支比率等に係る経年分析!J$49,"▲","-"))),ROUND(VALUE(SUBSTITUTE(実質収支比率等に係る経年分析!J$49,"▲","-")),2),NA())</f>
        <v>1.7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介護保険事業（サービス事業勘定）特別会計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介護保険事業（保険事業勘定）特別会計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9.91</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26.52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2943</v>
      </c>
      <c r="E42" s="136"/>
      <c r="F42" s="136"/>
      <c r="G42" s="136">
        <f>'実質公債費比率（分子）の構造'!L$52</f>
        <v>2905</v>
      </c>
      <c r="H42" s="136"/>
      <c r="I42" s="136"/>
      <c r="J42" s="136">
        <f>'実質公債費比率（分子）の構造'!M$52</f>
        <v>2916</v>
      </c>
      <c r="K42" s="136"/>
      <c r="L42" s="136"/>
      <c r="M42" s="136">
        <f>'実質公債費比率（分子）の構造'!N$52</f>
        <v>3018</v>
      </c>
      <c r="N42" s="136"/>
      <c r="O42" s="136"/>
      <c r="P42" s="136">
        <f>'実質公債費比率（分子）の構造'!O$52</f>
        <v>3065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109</v>
      </c>
      <c r="C45" s="136"/>
      <c r="D45" s="136"/>
      <c r="E45" s="136">
        <f>'実質公債費比率（分子）の構造'!L$49</f>
        <v>117</v>
      </c>
      <c r="F45" s="136"/>
      <c r="G45" s="136"/>
      <c r="H45" s="136">
        <f>'実質公債費比率（分子）の構造'!M$49</f>
        <v>99</v>
      </c>
      <c r="I45" s="136"/>
      <c r="J45" s="136"/>
      <c r="K45" s="136">
        <f>'実質公債費比率（分子）の構造'!N$49</f>
        <v>108</v>
      </c>
      <c r="L45" s="136"/>
      <c r="M45" s="136"/>
      <c r="N45" s="136">
        <f>'実質公債費比率（分子）の構造'!O$49</f>
        <v>111</v>
      </c>
      <c r="O45" s="136"/>
      <c r="P45" s="136"/>
    </row>
    <row r="46" spans="1:16" x14ac:dyDescent="0.15">
      <c r="A46" s="136" t="s">
        <v>54</v>
      </c>
      <c r="B46" s="136">
        <f>'実質公債費比率（分子）の構造'!K$48</f>
        <v>1168</v>
      </c>
      <c r="C46" s="136"/>
      <c r="D46" s="136"/>
      <c r="E46" s="136">
        <f>'実質公債費比率（分子）の構造'!L$48</f>
        <v>1271</v>
      </c>
      <c r="F46" s="136"/>
      <c r="G46" s="136"/>
      <c r="H46" s="136">
        <f>'実質公債費比率（分子）の構造'!M$48</f>
        <v>1251</v>
      </c>
      <c r="I46" s="136"/>
      <c r="J46" s="136"/>
      <c r="K46" s="136">
        <f>'実質公債費比率（分子）の構造'!N$48</f>
        <v>1372</v>
      </c>
      <c r="L46" s="136"/>
      <c r="M46" s="136"/>
      <c r="N46" s="136">
        <f>'実質公債費比率（分子）の構造'!O$48</f>
        <v>1490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2591</v>
      </c>
      <c r="C49" s="136"/>
      <c r="D49" s="136"/>
      <c r="E49" s="136">
        <f>'実質公債費比率（分子）の構造'!L$45</f>
        <v>2395</v>
      </c>
      <c r="F49" s="136"/>
      <c r="G49" s="136"/>
      <c r="H49" s="136">
        <f>'実質公債費比率（分子）の構造'!M$45</f>
        <v>2204</v>
      </c>
      <c r="I49" s="136"/>
      <c r="J49" s="136"/>
      <c r="K49" s="136">
        <f>'実質公債費比率（分子）の構造'!N$45</f>
        <v>2182</v>
      </c>
      <c r="L49" s="136"/>
      <c r="M49" s="136"/>
      <c r="N49" s="136">
        <f>'実質公債費比率（分子）の構造'!O$45</f>
        <v>2018</v>
      </c>
      <c r="O49" s="136"/>
      <c r="P49" s="136"/>
    </row>
    <row r="50" spans="1:16" x14ac:dyDescent="0.15">
      <c r="A50" s="136" t="s">
        <v>58</v>
      </c>
      <c r="B50" s="136" t="e">
        <f>NA()</f>
        <v>#N/A</v>
      </c>
      <c r="C50" s="136">
        <f>IF(ISNUMBER('実質公債費比率（分子）の構造'!K$53),'実質公債費比率（分子）の構造'!K$53,NA())</f>
        <v>925</v>
      </c>
      <c r="D50" s="136" t="e">
        <f>NA()</f>
        <v>#N/A</v>
      </c>
      <c r="E50" s="136" t="e">
        <f>NA()</f>
        <v>#N/A</v>
      </c>
      <c r="F50" s="136">
        <f>IF(ISNUMBER('実質公債費比率（分子）の構造'!L$53),'実質公債費比率（分子）の構造'!L$53,NA())</f>
        <v>878</v>
      </c>
      <c r="G50" s="136" t="e">
        <f>NA()</f>
        <v>#N/A</v>
      </c>
      <c r="H50" s="136" t="e">
        <f>NA()</f>
        <v>#N/A</v>
      </c>
      <c r="I50" s="136">
        <f>IF(ISNUMBER('実質公債費比率（分子）の構造'!M$53),'実質公債費比率（分子）の構造'!M$53,NA())</f>
        <v>638</v>
      </c>
      <c r="J50" s="136" t="e">
        <f>NA()</f>
        <v>#N/A</v>
      </c>
      <c r="K50" s="136" t="e">
        <f>NA()</f>
        <v>#N/A</v>
      </c>
      <c r="L50" s="136">
        <f>IF(ISNUMBER('実質公債費比率（分子）の構造'!N$53),'実質公債費比率（分子）の構造'!N$53,NA())</f>
        <v>644</v>
      </c>
      <c r="M50" s="136" t="e">
        <f>NA()</f>
        <v>#N/A</v>
      </c>
      <c r="N50" s="136" t="e">
        <f>NA()</f>
        <v>#N/A</v>
      </c>
      <c r="O50" s="136">
        <f>IF(ISNUMBER('実質公債費比率（分子）の構造'!O$53),'実質公債費比率（分子）の構造'!O$53,NA())</f>
        <v>554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35355</v>
      </c>
      <c r="E56" s="135"/>
      <c r="F56" s="135"/>
      <c r="G56" s="135">
        <f>'将来負担比率（分子）の構造'!J$51</f>
        <v>36101</v>
      </c>
      <c r="H56" s="135"/>
      <c r="I56" s="135"/>
      <c r="J56" s="135">
        <f>'将来負担比率（分子）の構造'!K$51</f>
        <v>37293</v>
      </c>
      <c r="K56" s="135"/>
      <c r="L56" s="135"/>
      <c r="M56" s="135">
        <f>'将来負担比率（分子）の構造'!L$51</f>
        <v>38745</v>
      </c>
      <c r="N56" s="135"/>
      <c r="O56" s="135"/>
      <c r="P56" s="135">
        <f>'将来負担比率（分子）の構造'!M$51</f>
        <v>38582</v>
      </c>
    </row>
    <row r="57" spans="1:16" x14ac:dyDescent="0.15">
      <c r="A57" s="135" t="s">
        <v>34</v>
      </c>
      <c r="B57" s="135"/>
      <c r="C57" s="135"/>
      <c r="D57" s="135">
        <f>'将来負担比率（分子）の構造'!I$50</f>
        <v>7823</v>
      </c>
      <c r="E57" s="135"/>
      <c r="F57" s="135"/>
      <c r="G57" s="135">
        <f>'将来負担比率（分子）の構造'!J$50</f>
        <v>7220</v>
      </c>
      <c r="H57" s="135"/>
      <c r="I57" s="135"/>
      <c r="J57" s="135">
        <f>'将来負担比率（分子）の構造'!K$50</f>
        <v>6646</v>
      </c>
      <c r="K57" s="135"/>
      <c r="L57" s="135"/>
      <c r="M57" s="135">
        <f>'将来負担比率（分子）の構造'!L$50</f>
        <v>6218</v>
      </c>
      <c r="N57" s="135"/>
      <c r="O57" s="135"/>
      <c r="P57" s="135">
        <f>'将来負担比率（分子）の構造'!M$50</f>
        <v>6225</v>
      </c>
    </row>
    <row r="58" spans="1:16" x14ac:dyDescent="0.15">
      <c r="A58" s="135" t="s">
        <v>33</v>
      </c>
      <c r="B58" s="135"/>
      <c r="C58" s="135"/>
      <c r="D58" s="135">
        <f>'将来負担比率（分子）の構造'!I$49</f>
        <v>12021</v>
      </c>
      <c r="E58" s="135"/>
      <c r="F58" s="135"/>
      <c r="G58" s="135">
        <f>'将来負担比率（分子）の構造'!J$49</f>
        <v>13747</v>
      </c>
      <c r="H58" s="135"/>
      <c r="I58" s="135"/>
      <c r="J58" s="135">
        <f>'将来負担比率（分子）の構造'!K$49</f>
        <v>14654</v>
      </c>
      <c r="K58" s="135"/>
      <c r="L58" s="135"/>
      <c r="M58" s="135">
        <f>'将来負担比率（分子）の構造'!L$49</f>
        <v>14584</v>
      </c>
      <c r="N58" s="135"/>
      <c r="O58" s="135"/>
      <c r="P58" s="135">
        <f>'将来負担比率（分子）の構造'!M$49</f>
        <v>14865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195</v>
      </c>
      <c r="C61" s="135"/>
      <c r="D61" s="135"/>
      <c r="E61" s="135">
        <f>'将来負担比率（分子）の構造'!J$46</f>
        <v>73</v>
      </c>
      <c r="F61" s="135"/>
      <c r="G61" s="135"/>
      <c r="H61" s="135">
        <f>'将来負担比率（分子）の構造'!K$46</f>
        <v>2</v>
      </c>
      <c r="I61" s="135"/>
      <c r="J61" s="135"/>
      <c r="K61" s="135">
        <f>'将来負担比率（分子）の構造'!L$46</f>
        <v>2</v>
      </c>
      <c r="L61" s="135"/>
      <c r="M61" s="135"/>
      <c r="N61" s="135" t="str">
        <f>'将来負担比率（分子）の構造'!M$46</f>
        <v>-</v>
      </c>
      <c r="O61" s="135"/>
      <c r="P61" s="135"/>
    </row>
    <row r="62" spans="1:16" x14ac:dyDescent="0.15">
      <c r="A62" s="135" t="s">
        <v>28</v>
      </c>
      <c r="B62" s="135">
        <f>'将来負担比率（分子）の構造'!I$45</f>
        <v>5101</v>
      </c>
      <c r="C62" s="135"/>
      <c r="D62" s="135"/>
      <c r="E62" s="135">
        <f>'将来負担比率（分子）の構造'!J$45</f>
        <v>4934</v>
      </c>
      <c r="F62" s="135"/>
      <c r="G62" s="135"/>
      <c r="H62" s="135">
        <f>'将来負担比率（分子）の構造'!K$45</f>
        <v>4689</v>
      </c>
      <c r="I62" s="135"/>
      <c r="J62" s="135"/>
      <c r="K62" s="135">
        <f>'将来負担比率（分子）の構造'!L$45</f>
        <v>4323</v>
      </c>
      <c r="L62" s="135"/>
      <c r="M62" s="135"/>
      <c r="N62" s="135">
        <f>'将来負担比率（分子）の構造'!M$45</f>
        <v>4173</v>
      </c>
      <c r="O62" s="135"/>
      <c r="P62" s="135"/>
    </row>
    <row r="63" spans="1:16" x14ac:dyDescent="0.15">
      <c r="A63" s="135" t="s">
        <v>27</v>
      </c>
      <c r="B63" s="135">
        <f>'将来負担比率（分子）の構造'!I$44</f>
        <v>812</v>
      </c>
      <c r="C63" s="135"/>
      <c r="D63" s="135"/>
      <c r="E63" s="135">
        <f>'将来負担比率（分子）の構造'!J$44</f>
        <v>694</v>
      </c>
      <c r="F63" s="135"/>
      <c r="G63" s="135"/>
      <c r="H63" s="135">
        <f>'将来負担比率（分子）の構造'!K$44</f>
        <v>627</v>
      </c>
      <c r="I63" s="135"/>
      <c r="J63" s="135"/>
      <c r="K63" s="135">
        <f>'将来負担比率（分子）の構造'!L$44</f>
        <v>884</v>
      </c>
      <c r="L63" s="135"/>
      <c r="M63" s="135"/>
      <c r="N63" s="135">
        <f>'将来負担比率（分子）の構造'!M$44</f>
        <v>863</v>
      </c>
      <c r="O63" s="135"/>
      <c r="P63" s="135"/>
    </row>
    <row r="64" spans="1:16" x14ac:dyDescent="0.15">
      <c r="A64" s="135" t="s">
        <v>26</v>
      </c>
      <c r="B64" s="135">
        <f>'将来負担比率（分子）の構造'!I$43</f>
        <v>23397</v>
      </c>
      <c r="C64" s="135"/>
      <c r="D64" s="135"/>
      <c r="E64" s="135">
        <f>'将来負担比率（分子）の構造'!J$43</f>
        <v>22139</v>
      </c>
      <c r="F64" s="135"/>
      <c r="G64" s="135"/>
      <c r="H64" s="135">
        <f>'将来負担比率（分子）の構造'!K$43</f>
        <v>22007</v>
      </c>
      <c r="I64" s="135"/>
      <c r="J64" s="135"/>
      <c r="K64" s="135">
        <f>'将来負担比率（分子）の構造'!L$43</f>
        <v>22616</v>
      </c>
      <c r="L64" s="135"/>
      <c r="M64" s="135"/>
      <c r="N64" s="135">
        <f>'将来負担比率（分子）の構造'!M$43</f>
        <v>21687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20869</v>
      </c>
      <c r="C66" s="135"/>
      <c r="D66" s="135"/>
      <c r="E66" s="135">
        <f>'将来負担比率（分子）の構造'!J$41</f>
        <v>20946</v>
      </c>
      <c r="F66" s="135"/>
      <c r="G66" s="135"/>
      <c r="H66" s="135">
        <f>'将来負担比率（分子）の構造'!K$41</f>
        <v>23901</v>
      </c>
      <c r="I66" s="135"/>
      <c r="J66" s="135"/>
      <c r="K66" s="135">
        <f>'将来負担比率（分子）の構造'!L$41</f>
        <v>24957</v>
      </c>
      <c r="L66" s="135"/>
      <c r="M66" s="135"/>
      <c r="N66" s="135">
        <f>'将来負担比率（分子）の構造'!M$41</f>
        <v>27913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10987779</v>
      </c>
      <c r="S5" s="669"/>
      <c r="T5" s="669"/>
      <c r="U5" s="669"/>
      <c r="V5" s="669"/>
      <c r="W5" s="669"/>
      <c r="X5" s="669"/>
      <c r="Y5" s="716"/>
      <c r="Z5" s="729">
        <v>28.1</v>
      </c>
      <c r="AA5" s="729"/>
      <c r="AB5" s="729"/>
      <c r="AC5" s="729"/>
      <c r="AD5" s="730">
        <v>10352810</v>
      </c>
      <c r="AE5" s="730"/>
      <c r="AF5" s="730"/>
      <c r="AG5" s="730"/>
      <c r="AH5" s="730"/>
      <c r="AI5" s="730"/>
      <c r="AJ5" s="730"/>
      <c r="AK5" s="730"/>
      <c r="AL5" s="717">
        <v>61.2</v>
      </c>
      <c r="AM5" s="686"/>
      <c r="AN5" s="686"/>
      <c r="AO5" s="718"/>
      <c r="AP5" s="705" t="s">
        <v>204</v>
      </c>
      <c r="AQ5" s="706"/>
      <c r="AR5" s="706"/>
      <c r="AS5" s="706"/>
      <c r="AT5" s="706"/>
      <c r="AU5" s="706"/>
      <c r="AV5" s="706"/>
      <c r="AW5" s="706"/>
      <c r="AX5" s="706"/>
      <c r="AY5" s="706"/>
      <c r="AZ5" s="706"/>
      <c r="BA5" s="706"/>
      <c r="BB5" s="706"/>
      <c r="BC5" s="706"/>
      <c r="BD5" s="706"/>
      <c r="BE5" s="706"/>
      <c r="BF5" s="707"/>
      <c r="BG5" s="618">
        <v>10340580</v>
      </c>
      <c r="BH5" s="619"/>
      <c r="BI5" s="619"/>
      <c r="BJ5" s="619"/>
      <c r="BK5" s="619"/>
      <c r="BL5" s="619"/>
      <c r="BM5" s="619"/>
      <c r="BN5" s="620"/>
      <c r="BO5" s="671">
        <v>94.1</v>
      </c>
      <c r="BP5" s="671"/>
      <c r="BQ5" s="671"/>
      <c r="BR5" s="671"/>
      <c r="BS5" s="672">
        <v>95495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224647</v>
      </c>
      <c r="S6" s="619"/>
      <c r="T6" s="619"/>
      <c r="U6" s="619"/>
      <c r="V6" s="619"/>
      <c r="W6" s="619"/>
      <c r="X6" s="619"/>
      <c r="Y6" s="620"/>
      <c r="Z6" s="671">
        <v>0.6</v>
      </c>
      <c r="AA6" s="671"/>
      <c r="AB6" s="671"/>
      <c r="AC6" s="671"/>
      <c r="AD6" s="672">
        <v>224647</v>
      </c>
      <c r="AE6" s="672"/>
      <c r="AF6" s="672"/>
      <c r="AG6" s="672"/>
      <c r="AH6" s="672"/>
      <c r="AI6" s="672"/>
      <c r="AJ6" s="672"/>
      <c r="AK6" s="672"/>
      <c r="AL6" s="641">
        <v>1.3</v>
      </c>
      <c r="AM6" s="673"/>
      <c r="AN6" s="673"/>
      <c r="AO6" s="674"/>
      <c r="AP6" s="615" t="s">
        <v>209</v>
      </c>
      <c r="AQ6" s="616"/>
      <c r="AR6" s="616"/>
      <c r="AS6" s="616"/>
      <c r="AT6" s="616"/>
      <c r="AU6" s="616"/>
      <c r="AV6" s="616"/>
      <c r="AW6" s="616"/>
      <c r="AX6" s="616"/>
      <c r="AY6" s="616"/>
      <c r="AZ6" s="616"/>
      <c r="BA6" s="616"/>
      <c r="BB6" s="616"/>
      <c r="BC6" s="616"/>
      <c r="BD6" s="616"/>
      <c r="BE6" s="616"/>
      <c r="BF6" s="617"/>
      <c r="BG6" s="618">
        <v>10340580</v>
      </c>
      <c r="BH6" s="619"/>
      <c r="BI6" s="619"/>
      <c r="BJ6" s="619"/>
      <c r="BK6" s="619"/>
      <c r="BL6" s="619"/>
      <c r="BM6" s="619"/>
      <c r="BN6" s="620"/>
      <c r="BO6" s="671">
        <v>94.1</v>
      </c>
      <c r="BP6" s="671"/>
      <c r="BQ6" s="671"/>
      <c r="BR6" s="671"/>
      <c r="BS6" s="672">
        <v>95495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273916</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273916</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18311</v>
      </c>
      <c r="S7" s="619"/>
      <c r="T7" s="619"/>
      <c r="U7" s="619"/>
      <c r="V7" s="619"/>
      <c r="W7" s="619"/>
      <c r="X7" s="619"/>
      <c r="Y7" s="620"/>
      <c r="Z7" s="671">
        <v>0</v>
      </c>
      <c r="AA7" s="671"/>
      <c r="AB7" s="671"/>
      <c r="AC7" s="671"/>
      <c r="AD7" s="672">
        <v>18311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4840874</v>
      </c>
      <c r="BH7" s="619"/>
      <c r="BI7" s="619"/>
      <c r="BJ7" s="619"/>
      <c r="BK7" s="619"/>
      <c r="BL7" s="619"/>
      <c r="BM7" s="619"/>
      <c r="BN7" s="620"/>
      <c r="BO7" s="671">
        <v>44.1</v>
      </c>
      <c r="BP7" s="671"/>
      <c r="BQ7" s="671"/>
      <c r="BR7" s="671"/>
      <c r="BS7" s="672">
        <v>95495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4650987</v>
      </c>
      <c r="CS7" s="619"/>
      <c r="CT7" s="619"/>
      <c r="CU7" s="619"/>
      <c r="CV7" s="619"/>
      <c r="CW7" s="619"/>
      <c r="CX7" s="619"/>
      <c r="CY7" s="620"/>
      <c r="CZ7" s="671">
        <v>12.3</v>
      </c>
      <c r="DA7" s="671"/>
      <c r="DB7" s="671"/>
      <c r="DC7" s="671"/>
      <c r="DD7" s="624">
        <v>609396</v>
      </c>
      <c r="DE7" s="619"/>
      <c r="DF7" s="619"/>
      <c r="DG7" s="619"/>
      <c r="DH7" s="619"/>
      <c r="DI7" s="619"/>
      <c r="DJ7" s="619"/>
      <c r="DK7" s="619"/>
      <c r="DL7" s="619"/>
      <c r="DM7" s="619"/>
      <c r="DN7" s="619"/>
      <c r="DO7" s="619"/>
      <c r="DP7" s="620"/>
      <c r="DQ7" s="624">
        <v>3022164</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57527</v>
      </c>
      <c r="S8" s="619"/>
      <c r="T8" s="619"/>
      <c r="U8" s="619"/>
      <c r="V8" s="619"/>
      <c r="W8" s="619"/>
      <c r="X8" s="619"/>
      <c r="Y8" s="620"/>
      <c r="Z8" s="671">
        <v>0.1</v>
      </c>
      <c r="AA8" s="671"/>
      <c r="AB8" s="671"/>
      <c r="AC8" s="671"/>
      <c r="AD8" s="672">
        <v>57527</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139662</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10721557</v>
      </c>
      <c r="CS8" s="619"/>
      <c r="CT8" s="619"/>
      <c r="CU8" s="619"/>
      <c r="CV8" s="619"/>
      <c r="CW8" s="619"/>
      <c r="CX8" s="619"/>
      <c r="CY8" s="620"/>
      <c r="CZ8" s="671">
        <v>28.3</v>
      </c>
      <c r="DA8" s="671"/>
      <c r="DB8" s="671"/>
      <c r="DC8" s="671"/>
      <c r="DD8" s="624">
        <v>210494</v>
      </c>
      <c r="DE8" s="619"/>
      <c r="DF8" s="619"/>
      <c r="DG8" s="619"/>
      <c r="DH8" s="619"/>
      <c r="DI8" s="619"/>
      <c r="DJ8" s="619"/>
      <c r="DK8" s="619"/>
      <c r="DL8" s="619"/>
      <c r="DM8" s="619"/>
      <c r="DN8" s="619"/>
      <c r="DO8" s="619"/>
      <c r="DP8" s="620"/>
      <c r="DQ8" s="624">
        <v>5067988</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62444</v>
      </c>
      <c r="S9" s="619"/>
      <c r="T9" s="619"/>
      <c r="U9" s="619"/>
      <c r="V9" s="619"/>
      <c r="W9" s="619"/>
      <c r="X9" s="619"/>
      <c r="Y9" s="620"/>
      <c r="Z9" s="671">
        <v>0.2</v>
      </c>
      <c r="AA9" s="671"/>
      <c r="AB9" s="671"/>
      <c r="AC9" s="671"/>
      <c r="AD9" s="672">
        <v>62444</v>
      </c>
      <c r="AE9" s="672"/>
      <c r="AF9" s="672"/>
      <c r="AG9" s="672"/>
      <c r="AH9" s="672"/>
      <c r="AI9" s="672"/>
      <c r="AJ9" s="672"/>
      <c r="AK9" s="672"/>
      <c r="AL9" s="641">
        <v>0.4</v>
      </c>
      <c r="AM9" s="673"/>
      <c r="AN9" s="673"/>
      <c r="AO9" s="674"/>
      <c r="AP9" s="615" t="s">
        <v>219</v>
      </c>
      <c r="AQ9" s="616"/>
      <c r="AR9" s="616"/>
      <c r="AS9" s="616"/>
      <c r="AT9" s="616"/>
      <c r="AU9" s="616"/>
      <c r="AV9" s="616"/>
      <c r="AW9" s="616"/>
      <c r="AX9" s="616"/>
      <c r="AY9" s="616"/>
      <c r="AZ9" s="616"/>
      <c r="BA9" s="616"/>
      <c r="BB9" s="616"/>
      <c r="BC9" s="616"/>
      <c r="BD9" s="616"/>
      <c r="BE9" s="616"/>
      <c r="BF9" s="617"/>
      <c r="BG9" s="618">
        <v>3947773</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7525068</v>
      </c>
      <c r="CS9" s="619"/>
      <c r="CT9" s="619"/>
      <c r="CU9" s="619"/>
      <c r="CV9" s="619"/>
      <c r="CW9" s="619"/>
      <c r="CX9" s="619"/>
      <c r="CY9" s="620"/>
      <c r="CZ9" s="671">
        <v>19.8</v>
      </c>
      <c r="DA9" s="671"/>
      <c r="DB9" s="671"/>
      <c r="DC9" s="671"/>
      <c r="DD9" s="624">
        <v>4023057</v>
      </c>
      <c r="DE9" s="619"/>
      <c r="DF9" s="619"/>
      <c r="DG9" s="619"/>
      <c r="DH9" s="619"/>
      <c r="DI9" s="619"/>
      <c r="DJ9" s="619"/>
      <c r="DK9" s="619"/>
      <c r="DL9" s="619"/>
      <c r="DM9" s="619"/>
      <c r="DN9" s="619"/>
      <c r="DO9" s="619"/>
      <c r="DP9" s="620"/>
      <c r="DQ9" s="624">
        <v>3268708</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1348164</v>
      </c>
      <c r="S10" s="619"/>
      <c r="T10" s="619"/>
      <c r="U10" s="619"/>
      <c r="V10" s="619"/>
      <c r="W10" s="619"/>
      <c r="X10" s="619"/>
      <c r="Y10" s="620"/>
      <c r="Z10" s="671">
        <v>3.5</v>
      </c>
      <c r="AA10" s="671"/>
      <c r="AB10" s="671"/>
      <c r="AC10" s="671"/>
      <c r="AD10" s="672">
        <v>1348164</v>
      </c>
      <c r="AE10" s="672"/>
      <c r="AF10" s="672"/>
      <c r="AG10" s="672"/>
      <c r="AH10" s="672"/>
      <c r="AI10" s="672"/>
      <c r="AJ10" s="672"/>
      <c r="AK10" s="672"/>
      <c r="AL10" s="641">
        <v>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211400</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33829</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33036</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542039</v>
      </c>
      <c r="BH11" s="619"/>
      <c r="BI11" s="619"/>
      <c r="BJ11" s="619"/>
      <c r="BK11" s="619"/>
      <c r="BL11" s="619"/>
      <c r="BM11" s="619"/>
      <c r="BN11" s="620"/>
      <c r="BO11" s="671">
        <v>4.9000000000000004</v>
      </c>
      <c r="BP11" s="671"/>
      <c r="BQ11" s="671"/>
      <c r="BR11" s="671"/>
      <c r="BS11" s="624">
        <v>95495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972463</v>
      </c>
      <c r="CS11" s="619"/>
      <c r="CT11" s="619"/>
      <c r="CU11" s="619"/>
      <c r="CV11" s="619"/>
      <c r="CW11" s="619"/>
      <c r="CX11" s="619"/>
      <c r="CY11" s="620"/>
      <c r="CZ11" s="671">
        <v>2.6</v>
      </c>
      <c r="DA11" s="671"/>
      <c r="DB11" s="671"/>
      <c r="DC11" s="671"/>
      <c r="DD11" s="624">
        <v>331837</v>
      </c>
      <c r="DE11" s="619"/>
      <c r="DF11" s="619"/>
      <c r="DG11" s="619"/>
      <c r="DH11" s="619"/>
      <c r="DI11" s="619"/>
      <c r="DJ11" s="619"/>
      <c r="DK11" s="619"/>
      <c r="DL11" s="619"/>
      <c r="DM11" s="619"/>
      <c r="DN11" s="619"/>
      <c r="DO11" s="619"/>
      <c r="DP11" s="620"/>
      <c r="DQ11" s="624">
        <v>285598</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4811364</v>
      </c>
      <c r="BH12" s="619"/>
      <c r="BI12" s="619"/>
      <c r="BJ12" s="619"/>
      <c r="BK12" s="619"/>
      <c r="BL12" s="619"/>
      <c r="BM12" s="619"/>
      <c r="BN12" s="620"/>
      <c r="BO12" s="671">
        <v>43.8</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625924</v>
      </c>
      <c r="CS12" s="619"/>
      <c r="CT12" s="619"/>
      <c r="CU12" s="619"/>
      <c r="CV12" s="619"/>
      <c r="CW12" s="619"/>
      <c r="CX12" s="619"/>
      <c r="CY12" s="620"/>
      <c r="CZ12" s="671">
        <v>1.6</v>
      </c>
      <c r="DA12" s="671"/>
      <c r="DB12" s="671"/>
      <c r="DC12" s="671"/>
      <c r="DD12" s="624">
        <v>48727</v>
      </c>
      <c r="DE12" s="619"/>
      <c r="DF12" s="619"/>
      <c r="DG12" s="619"/>
      <c r="DH12" s="619"/>
      <c r="DI12" s="619"/>
      <c r="DJ12" s="619"/>
      <c r="DK12" s="619"/>
      <c r="DL12" s="619"/>
      <c r="DM12" s="619"/>
      <c r="DN12" s="619"/>
      <c r="DO12" s="619"/>
      <c r="DP12" s="620"/>
      <c r="DQ12" s="624">
        <v>267275</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60208</v>
      </c>
      <c r="S13" s="619"/>
      <c r="T13" s="619"/>
      <c r="U13" s="619"/>
      <c r="V13" s="619"/>
      <c r="W13" s="619"/>
      <c r="X13" s="619"/>
      <c r="Y13" s="620"/>
      <c r="Z13" s="671">
        <v>0.2</v>
      </c>
      <c r="AA13" s="671"/>
      <c r="AB13" s="671"/>
      <c r="AC13" s="671"/>
      <c r="AD13" s="672">
        <v>60208</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4800222</v>
      </c>
      <c r="BH13" s="619"/>
      <c r="BI13" s="619"/>
      <c r="BJ13" s="619"/>
      <c r="BK13" s="619"/>
      <c r="BL13" s="619"/>
      <c r="BM13" s="619"/>
      <c r="BN13" s="620"/>
      <c r="BO13" s="671">
        <v>43.7</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3943767</v>
      </c>
      <c r="CS13" s="619"/>
      <c r="CT13" s="619"/>
      <c r="CU13" s="619"/>
      <c r="CV13" s="619"/>
      <c r="CW13" s="619"/>
      <c r="CX13" s="619"/>
      <c r="CY13" s="620"/>
      <c r="CZ13" s="671">
        <v>10.4</v>
      </c>
      <c r="DA13" s="671"/>
      <c r="DB13" s="671"/>
      <c r="DC13" s="671"/>
      <c r="DD13" s="624">
        <v>1995485</v>
      </c>
      <c r="DE13" s="619"/>
      <c r="DF13" s="619"/>
      <c r="DG13" s="619"/>
      <c r="DH13" s="619"/>
      <c r="DI13" s="619"/>
      <c r="DJ13" s="619"/>
      <c r="DK13" s="619"/>
      <c r="DL13" s="619"/>
      <c r="DM13" s="619"/>
      <c r="DN13" s="619"/>
      <c r="DO13" s="619"/>
      <c r="DP13" s="620"/>
      <c r="DQ13" s="624">
        <v>2242684</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192807</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844462</v>
      </c>
      <c r="CS14" s="619"/>
      <c r="CT14" s="619"/>
      <c r="CU14" s="619"/>
      <c r="CV14" s="619"/>
      <c r="CW14" s="619"/>
      <c r="CX14" s="619"/>
      <c r="CY14" s="620"/>
      <c r="CZ14" s="671">
        <v>2.2000000000000002</v>
      </c>
      <c r="DA14" s="671"/>
      <c r="DB14" s="671"/>
      <c r="DC14" s="671"/>
      <c r="DD14" s="624">
        <v>9250</v>
      </c>
      <c r="DE14" s="619"/>
      <c r="DF14" s="619"/>
      <c r="DG14" s="619"/>
      <c r="DH14" s="619"/>
      <c r="DI14" s="619"/>
      <c r="DJ14" s="619"/>
      <c r="DK14" s="619"/>
      <c r="DL14" s="619"/>
      <c r="DM14" s="619"/>
      <c r="DN14" s="619"/>
      <c r="DO14" s="619"/>
      <c r="DP14" s="620"/>
      <c r="DQ14" s="624">
        <v>825685</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64179</v>
      </c>
      <c r="S15" s="619"/>
      <c r="T15" s="619"/>
      <c r="U15" s="619"/>
      <c r="V15" s="619"/>
      <c r="W15" s="619"/>
      <c r="X15" s="619"/>
      <c r="Y15" s="620"/>
      <c r="Z15" s="671">
        <v>0.2</v>
      </c>
      <c r="AA15" s="671"/>
      <c r="AB15" s="671"/>
      <c r="AC15" s="671"/>
      <c r="AD15" s="672">
        <v>64179</v>
      </c>
      <c r="AE15" s="672"/>
      <c r="AF15" s="672"/>
      <c r="AG15" s="672"/>
      <c r="AH15" s="672"/>
      <c r="AI15" s="672"/>
      <c r="AJ15" s="672"/>
      <c r="AK15" s="672"/>
      <c r="AL15" s="641">
        <v>0.4</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495535</v>
      </c>
      <c r="BH15" s="619"/>
      <c r="BI15" s="619"/>
      <c r="BJ15" s="619"/>
      <c r="BK15" s="619"/>
      <c r="BL15" s="619"/>
      <c r="BM15" s="619"/>
      <c r="BN15" s="620"/>
      <c r="BO15" s="671">
        <v>4.5</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6108952</v>
      </c>
      <c r="CS15" s="619"/>
      <c r="CT15" s="619"/>
      <c r="CU15" s="619"/>
      <c r="CV15" s="619"/>
      <c r="CW15" s="619"/>
      <c r="CX15" s="619"/>
      <c r="CY15" s="620"/>
      <c r="CZ15" s="671">
        <v>16.100000000000001</v>
      </c>
      <c r="DA15" s="671"/>
      <c r="DB15" s="671"/>
      <c r="DC15" s="671"/>
      <c r="DD15" s="624">
        <v>3445222</v>
      </c>
      <c r="DE15" s="619"/>
      <c r="DF15" s="619"/>
      <c r="DG15" s="619"/>
      <c r="DH15" s="619"/>
      <c r="DI15" s="619"/>
      <c r="DJ15" s="619"/>
      <c r="DK15" s="619"/>
      <c r="DL15" s="619"/>
      <c r="DM15" s="619"/>
      <c r="DN15" s="619"/>
      <c r="DO15" s="619"/>
      <c r="DP15" s="620"/>
      <c r="DQ15" s="624">
        <v>3104010</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5679720</v>
      </c>
      <c r="S16" s="619"/>
      <c r="T16" s="619"/>
      <c r="U16" s="619"/>
      <c r="V16" s="619"/>
      <c r="W16" s="619"/>
      <c r="X16" s="619"/>
      <c r="Y16" s="620"/>
      <c r="Z16" s="671">
        <v>14.5</v>
      </c>
      <c r="AA16" s="671"/>
      <c r="AB16" s="671"/>
      <c r="AC16" s="671"/>
      <c r="AD16" s="672">
        <v>4681383</v>
      </c>
      <c r="AE16" s="672"/>
      <c r="AF16" s="672"/>
      <c r="AG16" s="672"/>
      <c r="AH16" s="672"/>
      <c r="AI16" s="672"/>
      <c r="AJ16" s="672"/>
      <c r="AK16" s="672"/>
      <c r="AL16" s="641">
        <v>27.7</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4681383</v>
      </c>
      <c r="S17" s="619"/>
      <c r="T17" s="619"/>
      <c r="U17" s="619"/>
      <c r="V17" s="619"/>
      <c r="W17" s="619"/>
      <c r="X17" s="619"/>
      <c r="Y17" s="620"/>
      <c r="Z17" s="671">
        <v>12</v>
      </c>
      <c r="AA17" s="671"/>
      <c r="AB17" s="671"/>
      <c r="AC17" s="671"/>
      <c r="AD17" s="672">
        <v>4681383</v>
      </c>
      <c r="AE17" s="672"/>
      <c r="AF17" s="672"/>
      <c r="AG17" s="672"/>
      <c r="AH17" s="672"/>
      <c r="AI17" s="672"/>
      <c r="AJ17" s="672"/>
      <c r="AK17" s="672"/>
      <c r="AL17" s="641">
        <v>27.7</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2241884</v>
      </c>
      <c r="CS17" s="619"/>
      <c r="CT17" s="619"/>
      <c r="CU17" s="619"/>
      <c r="CV17" s="619"/>
      <c r="CW17" s="619"/>
      <c r="CX17" s="619"/>
      <c r="CY17" s="620"/>
      <c r="CZ17" s="671">
        <v>5.9</v>
      </c>
      <c r="DA17" s="671"/>
      <c r="DB17" s="671"/>
      <c r="DC17" s="671"/>
      <c r="DD17" s="624" t="s">
        <v>108</v>
      </c>
      <c r="DE17" s="619"/>
      <c r="DF17" s="619"/>
      <c r="DG17" s="619"/>
      <c r="DH17" s="619"/>
      <c r="DI17" s="619"/>
      <c r="DJ17" s="619"/>
      <c r="DK17" s="619"/>
      <c r="DL17" s="619"/>
      <c r="DM17" s="619"/>
      <c r="DN17" s="619"/>
      <c r="DO17" s="619"/>
      <c r="DP17" s="620"/>
      <c r="DQ17" s="624">
        <v>2239366</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998337</v>
      </c>
      <c r="S18" s="619"/>
      <c r="T18" s="619"/>
      <c r="U18" s="619"/>
      <c r="V18" s="619"/>
      <c r="W18" s="619"/>
      <c r="X18" s="619"/>
      <c r="Y18" s="620"/>
      <c r="Z18" s="671">
        <v>2.6</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647199</v>
      </c>
      <c r="BH19" s="619"/>
      <c r="BI19" s="619"/>
      <c r="BJ19" s="619"/>
      <c r="BK19" s="619"/>
      <c r="BL19" s="619"/>
      <c r="BM19" s="619"/>
      <c r="BN19" s="620"/>
      <c r="BO19" s="671">
        <v>5.9</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18502979</v>
      </c>
      <c r="S20" s="619"/>
      <c r="T20" s="619"/>
      <c r="U20" s="619"/>
      <c r="V20" s="619"/>
      <c r="W20" s="619"/>
      <c r="X20" s="619"/>
      <c r="Y20" s="620"/>
      <c r="Z20" s="671">
        <v>47.4</v>
      </c>
      <c r="AA20" s="671"/>
      <c r="AB20" s="671"/>
      <c r="AC20" s="671"/>
      <c r="AD20" s="672">
        <v>16869673</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647199</v>
      </c>
      <c r="BH20" s="619"/>
      <c r="BI20" s="619"/>
      <c r="BJ20" s="619"/>
      <c r="BK20" s="619"/>
      <c r="BL20" s="619"/>
      <c r="BM20" s="619"/>
      <c r="BN20" s="620"/>
      <c r="BO20" s="671">
        <v>5.9</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37942809</v>
      </c>
      <c r="CS20" s="619"/>
      <c r="CT20" s="619"/>
      <c r="CU20" s="619"/>
      <c r="CV20" s="619"/>
      <c r="CW20" s="619"/>
      <c r="CX20" s="619"/>
      <c r="CY20" s="620"/>
      <c r="CZ20" s="671">
        <v>100</v>
      </c>
      <c r="DA20" s="671"/>
      <c r="DB20" s="671"/>
      <c r="DC20" s="671"/>
      <c r="DD20" s="624">
        <v>10673468</v>
      </c>
      <c r="DE20" s="619"/>
      <c r="DF20" s="619"/>
      <c r="DG20" s="619"/>
      <c r="DH20" s="619"/>
      <c r="DI20" s="619"/>
      <c r="DJ20" s="619"/>
      <c r="DK20" s="619"/>
      <c r="DL20" s="619"/>
      <c r="DM20" s="619"/>
      <c r="DN20" s="619"/>
      <c r="DO20" s="619"/>
      <c r="DP20" s="620"/>
      <c r="DQ20" s="624">
        <v>20630430</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13075</v>
      </c>
      <c r="S21" s="619"/>
      <c r="T21" s="619"/>
      <c r="U21" s="619"/>
      <c r="V21" s="619"/>
      <c r="W21" s="619"/>
      <c r="X21" s="619"/>
      <c r="Y21" s="620"/>
      <c r="Z21" s="671">
        <v>0</v>
      </c>
      <c r="AA21" s="671"/>
      <c r="AB21" s="671"/>
      <c r="AC21" s="671"/>
      <c r="AD21" s="672">
        <v>13075</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12230</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366691</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494315</v>
      </c>
      <c r="S23" s="619"/>
      <c r="T23" s="619"/>
      <c r="U23" s="619"/>
      <c r="V23" s="619"/>
      <c r="W23" s="619"/>
      <c r="X23" s="619"/>
      <c r="Y23" s="620"/>
      <c r="Z23" s="671">
        <v>1.3</v>
      </c>
      <c r="AA23" s="671"/>
      <c r="AB23" s="671"/>
      <c r="AC23" s="671"/>
      <c r="AD23" s="672">
        <v>18950</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634969</v>
      </c>
      <c r="BH23" s="619"/>
      <c r="BI23" s="619"/>
      <c r="BJ23" s="619"/>
      <c r="BK23" s="619"/>
      <c r="BL23" s="619"/>
      <c r="BM23" s="619"/>
      <c r="BN23" s="620"/>
      <c r="BO23" s="671">
        <v>5.8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304266</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13796421</v>
      </c>
      <c r="CS24" s="669"/>
      <c r="CT24" s="669"/>
      <c r="CU24" s="669"/>
      <c r="CV24" s="669"/>
      <c r="CW24" s="669"/>
      <c r="CX24" s="669"/>
      <c r="CY24" s="716"/>
      <c r="CZ24" s="720">
        <v>36.4</v>
      </c>
      <c r="DA24" s="721"/>
      <c r="DB24" s="721"/>
      <c r="DC24" s="722"/>
      <c r="DD24" s="715">
        <v>8524839</v>
      </c>
      <c r="DE24" s="669"/>
      <c r="DF24" s="669"/>
      <c r="DG24" s="669"/>
      <c r="DH24" s="669"/>
      <c r="DI24" s="669"/>
      <c r="DJ24" s="669"/>
      <c r="DK24" s="716"/>
      <c r="DL24" s="715">
        <v>8035593</v>
      </c>
      <c r="DM24" s="669"/>
      <c r="DN24" s="669"/>
      <c r="DO24" s="669"/>
      <c r="DP24" s="669"/>
      <c r="DQ24" s="669"/>
      <c r="DR24" s="669"/>
      <c r="DS24" s="669"/>
      <c r="DT24" s="669"/>
      <c r="DU24" s="669"/>
      <c r="DV24" s="716"/>
      <c r="DW24" s="717">
        <v>44</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7309077</v>
      </c>
      <c r="S25" s="619"/>
      <c r="T25" s="619"/>
      <c r="U25" s="619"/>
      <c r="V25" s="619"/>
      <c r="W25" s="619"/>
      <c r="X25" s="619"/>
      <c r="Y25" s="620"/>
      <c r="Z25" s="671">
        <v>18.7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4571242</v>
      </c>
      <c r="CS25" s="637"/>
      <c r="CT25" s="637"/>
      <c r="CU25" s="637"/>
      <c r="CV25" s="637"/>
      <c r="CW25" s="637"/>
      <c r="CX25" s="637"/>
      <c r="CY25" s="638"/>
      <c r="CZ25" s="621">
        <v>12</v>
      </c>
      <c r="DA25" s="639"/>
      <c r="DB25" s="639"/>
      <c r="DC25" s="640"/>
      <c r="DD25" s="624">
        <v>4130824</v>
      </c>
      <c r="DE25" s="637"/>
      <c r="DF25" s="637"/>
      <c r="DG25" s="637"/>
      <c r="DH25" s="637"/>
      <c r="DI25" s="637"/>
      <c r="DJ25" s="637"/>
      <c r="DK25" s="638"/>
      <c r="DL25" s="624">
        <v>3865308</v>
      </c>
      <c r="DM25" s="637"/>
      <c r="DN25" s="637"/>
      <c r="DO25" s="637"/>
      <c r="DP25" s="637"/>
      <c r="DQ25" s="637"/>
      <c r="DR25" s="637"/>
      <c r="DS25" s="637"/>
      <c r="DT25" s="637"/>
      <c r="DU25" s="637"/>
      <c r="DV25" s="638"/>
      <c r="DW25" s="641">
        <v>21.2</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3064186</v>
      </c>
      <c r="CS26" s="619"/>
      <c r="CT26" s="619"/>
      <c r="CU26" s="619"/>
      <c r="CV26" s="619"/>
      <c r="CW26" s="619"/>
      <c r="CX26" s="619"/>
      <c r="CY26" s="620"/>
      <c r="CZ26" s="621">
        <v>8.1</v>
      </c>
      <c r="DA26" s="639"/>
      <c r="DB26" s="639"/>
      <c r="DC26" s="640"/>
      <c r="DD26" s="624">
        <v>2691546</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2401590</v>
      </c>
      <c r="S27" s="619"/>
      <c r="T27" s="619"/>
      <c r="U27" s="619"/>
      <c r="V27" s="619"/>
      <c r="W27" s="619"/>
      <c r="X27" s="619"/>
      <c r="Y27" s="620"/>
      <c r="Z27" s="671">
        <v>6.2</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10987779</v>
      </c>
      <c r="BH27" s="619"/>
      <c r="BI27" s="619"/>
      <c r="BJ27" s="619"/>
      <c r="BK27" s="619"/>
      <c r="BL27" s="619"/>
      <c r="BM27" s="619"/>
      <c r="BN27" s="620"/>
      <c r="BO27" s="671">
        <v>100</v>
      </c>
      <c r="BP27" s="671"/>
      <c r="BQ27" s="671"/>
      <c r="BR27" s="671"/>
      <c r="BS27" s="624">
        <v>95495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6983295</v>
      </c>
      <c r="CS27" s="637"/>
      <c r="CT27" s="637"/>
      <c r="CU27" s="637"/>
      <c r="CV27" s="637"/>
      <c r="CW27" s="637"/>
      <c r="CX27" s="637"/>
      <c r="CY27" s="638"/>
      <c r="CZ27" s="621">
        <v>18.399999999999999</v>
      </c>
      <c r="DA27" s="639"/>
      <c r="DB27" s="639"/>
      <c r="DC27" s="640"/>
      <c r="DD27" s="624">
        <v>2154649</v>
      </c>
      <c r="DE27" s="637"/>
      <c r="DF27" s="637"/>
      <c r="DG27" s="637"/>
      <c r="DH27" s="637"/>
      <c r="DI27" s="637"/>
      <c r="DJ27" s="637"/>
      <c r="DK27" s="638"/>
      <c r="DL27" s="624">
        <v>2154649</v>
      </c>
      <c r="DM27" s="637"/>
      <c r="DN27" s="637"/>
      <c r="DO27" s="637"/>
      <c r="DP27" s="637"/>
      <c r="DQ27" s="637"/>
      <c r="DR27" s="637"/>
      <c r="DS27" s="637"/>
      <c r="DT27" s="637"/>
      <c r="DU27" s="637"/>
      <c r="DV27" s="638"/>
      <c r="DW27" s="641">
        <v>11.8</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263693</v>
      </c>
      <c r="S28" s="619"/>
      <c r="T28" s="619"/>
      <c r="U28" s="619"/>
      <c r="V28" s="619"/>
      <c r="W28" s="619"/>
      <c r="X28" s="619"/>
      <c r="Y28" s="620"/>
      <c r="Z28" s="671">
        <v>0.7</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2241884</v>
      </c>
      <c r="CS28" s="619"/>
      <c r="CT28" s="619"/>
      <c r="CU28" s="619"/>
      <c r="CV28" s="619"/>
      <c r="CW28" s="619"/>
      <c r="CX28" s="619"/>
      <c r="CY28" s="620"/>
      <c r="CZ28" s="621">
        <v>5.9</v>
      </c>
      <c r="DA28" s="639"/>
      <c r="DB28" s="639"/>
      <c r="DC28" s="640"/>
      <c r="DD28" s="624">
        <v>2239366</v>
      </c>
      <c r="DE28" s="619"/>
      <c r="DF28" s="619"/>
      <c r="DG28" s="619"/>
      <c r="DH28" s="619"/>
      <c r="DI28" s="619"/>
      <c r="DJ28" s="619"/>
      <c r="DK28" s="620"/>
      <c r="DL28" s="624">
        <v>2015636</v>
      </c>
      <c r="DM28" s="619"/>
      <c r="DN28" s="619"/>
      <c r="DO28" s="619"/>
      <c r="DP28" s="619"/>
      <c r="DQ28" s="619"/>
      <c r="DR28" s="619"/>
      <c r="DS28" s="619"/>
      <c r="DT28" s="619"/>
      <c r="DU28" s="619"/>
      <c r="DV28" s="620"/>
      <c r="DW28" s="641">
        <v>11</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741712</v>
      </c>
      <c r="S29" s="619"/>
      <c r="T29" s="619"/>
      <c r="U29" s="619"/>
      <c r="V29" s="619"/>
      <c r="W29" s="619"/>
      <c r="X29" s="619"/>
      <c r="Y29" s="620"/>
      <c r="Z29" s="671">
        <v>1.9</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2241884</v>
      </c>
      <c r="CS29" s="637"/>
      <c r="CT29" s="637"/>
      <c r="CU29" s="637"/>
      <c r="CV29" s="637"/>
      <c r="CW29" s="637"/>
      <c r="CX29" s="637"/>
      <c r="CY29" s="638"/>
      <c r="CZ29" s="621">
        <v>5.9</v>
      </c>
      <c r="DA29" s="639"/>
      <c r="DB29" s="639"/>
      <c r="DC29" s="640"/>
      <c r="DD29" s="624">
        <v>2239366</v>
      </c>
      <c r="DE29" s="637"/>
      <c r="DF29" s="637"/>
      <c r="DG29" s="637"/>
      <c r="DH29" s="637"/>
      <c r="DI29" s="637"/>
      <c r="DJ29" s="637"/>
      <c r="DK29" s="638"/>
      <c r="DL29" s="624">
        <v>2015636</v>
      </c>
      <c r="DM29" s="637"/>
      <c r="DN29" s="637"/>
      <c r="DO29" s="637"/>
      <c r="DP29" s="637"/>
      <c r="DQ29" s="637"/>
      <c r="DR29" s="637"/>
      <c r="DS29" s="637"/>
      <c r="DT29" s="637"/>
      <c r="DU29" s="637"/>
      <c r="DV29" s="638"/>
      <c r="DW29" s="641">
        <v>11</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631655</v>
      </c>
      <c r="S30" s="619"/>
      <c r="T30" s="619"/>
      <c r="U30" s="619"/>
      <c r="V30" s="619"/>
      <c r="W30" s="619"/>
      <c r="X30" s="619"/>
      <c r="Y30" s="620"/>
      <c r="Z30" s="671">
        <v>1.6</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99.1</v>
      </c>
      <c r="BH30" s="685"/>
      <c r="BI30" s="685"/>
      <c r="BJ30" s="685"/>
      <c r="BK30" s="685"/>
      <c r="BL30" s="685"/>
      <c r="BM30" s="686">
        <v>96</v>
      </c>
      <c r="BN30" s="685"/>
      <c r="BO30" s="685"/>
      <c r="BP30" s="685"/>
      <c r="BQ30" s="687"/>
      <c r="BR30" s="684">
        <v>99</v>
      </c>
      <c r="BS30" s="685"/>
      <c r="BT30" s="685"/>
      <c r="BU30" s="685"/>
      <c r="BV30" s="685"/>
      <c r="BW30" s="685"/>
      <c r="BX30" s="686">
        <v>95.3</v>
      </c>
      <c r="BY30" s="685"/>
      <c r="BZ30" s="685"/>
      <c r="CA30" s="685"/>
      <c r="CB30" s="687"/>
      <c r="CD30" s="690"/>
      <c r="CE30" s="691"/>
      <c r="CF30" s="655" t="s">
        <v>288</v>
      </c>
      <c r="CG30" s="652"/>
      <c r="CH30" s="652"/>
      <c r="CI30" s="652"/>
      <c r="CJ30" s="652"/>
      <c r="CK30" s="652"/>
      <c r="CL30" s="652"/>
      <c r="CM30" s="652"/>
      <c r="CN30" s="652"/>
      <c r="CO30" s="652"/>
      <c r="CP30" s="652"/>
      <c r="CQ30" s="653"/>
      <c r="CR30" s="618">
        <v>1971810</v>
      </c>
      <c r="CS30" s="619"/>
      <c r="CT30" s="619"/>
      <c r="CU30" s="619"/>
      <c r="CV30" s="619"/>
      <c r="CW30" s="619"/>
      <c r="CX30" s="619"/>
      <c r="CY30" s="620"/>
      <c r="CZ30" s="621">
        <v>5.2</v>
      </c>
      <c r="DA30" s="639"/>
      <c r="DB30" s="639"/>
      <c r="DC30" s="640"/>
      <c r="DD30" s="624">
        <v>1969518</v>
      </c>
      <c r="DE30" s="619"/>
      <c r="DF30" s="619"/>
      <c r="DG30" s="619"/>
      <c r="DH30" s="619"/>
      <c r="DI30" s="619"/>
      <c r="DJ30" s="619"/>
      <c r="DK30" s="620"/>
      <c r="DL30" s="624">
        <v>1745788</v>
      </c>
      <c r="DM30" s="619"/>
      <c r="DN30" s="619"/>
      <c r="DO30" s="619"/>
      <c r="DP30" s="619"/>
      <c r="DQ30" s="619"/>
      <c r="DR30" s="619"/>
      <c r="DS30" s="619"/>
      <c r="DT30" s="619"/>
      <c r="DU30" s="619"/>
      <c r="DV30" s="620"/>
      <c r="DW30" s="641">
        <v>9.6</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2140824</v>
      </c>
      <c r="S31" s="619"/>
      <c r="T31" s="619"/>
      <c r="U31" s="619"/>
      <c r="V31" s="619"/>
      <c r="W31" s="619"/>
      <c r="X31" s="619"/>
      <c r="Y31" s="620"/>
      <c r="Z31" s="671">
        <v>5.5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99.2</v>
      </c>
      <c r="BH31" s="637"/>
      <c r="BI31" s="637"/>
      <c r="BJ31" s="637"/>
      <c r="BK31" s="637"/>
      <c r="BL31" s="637"/>
      <c r="BM31" s="673">
        <v>96.1</v>
      </c>
      <c r="BN31" s="683"/>
      <c r="BO31" s="683"/>
      <c r="BP31" s="683"/>
      <c r="BQ31" s="647"/>
      <c r="BR31" s="682">
        <v>99.1</v>
      </c>
      <c r="BS31" s="637"/>
      <c r="BT31" s="637"/>
      <c r="BU31" s="637"/>
      <c r="BV31" s="637"/>
      <c r="BW31" s="637"/>
      <c r="BX31" s="673">
        <v>95.4</v>
      </c>
      <c r="BY31" s="683"/>
      <c r="BZ31" s="683"/>
      <c r="CA31" s="683"/>
      <c r="CB31" s="647"/>
      <c r="CD31" s="690"/>
      <c r="CE31" s="691"/>
      <c r="CF31" s="655" t="s">
        <v>292</v>
      </c>
      <c r="CG31" s="652"/>
      <c r="CH31" s="652"/>
      <c r="CI31" s="652"/>
      <c r="CJ31" s="652"/>
      <c r="CK31" s="652"/>
      <c r="CL31" s="652"/>
      <c r="CM31" s="652"/>
      <c r="CN31" s="652"/>
      <c r="CO31" s="652"/>
      <c r="CP31" s="652"/>
      <c r="CQ31" s="653"/>
      <c r="CR31" s="618">
        <v>270074</v>
      </c>
      <c r="CS31" s="637"/>
      <c r="CT31" s="637"/>
      <c r="CU31" s="637"/>
      <c r="CV31" s="637"/>
      <c r="CW31" s="637"/>
      <c r="CX31" s="637"/>
      <c r="CY31" s="638"/>
      <c r="CZ31" s="621">
        <v>0.7</v>
      </c>
      <c r="DA31" s="639"/>
      <c r="DB31" s="639"/>
      <c r="DC31" s="640"/>
      <c r="DD31" s="624">
        <v>269848</v>
      </c>
      <c r="DE31" s="637"/>
      <c r="DF31" s="637"/>
      <c r="DG31" s="637"/>
      <c r="DH31" s="637"/>
      <c r="DI31" s="637"/>
      <c r="DJ31" s="637"/>
      <c r="DK31" s="638"/>
      <c r="DL31" s="624">
        <v>269848</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937752</v>
      </c>
      <c r="S32" s="619"/>
      <c r="T32" s="619"/>
      <c r="U32" s="619"/>
      <c r="V32" s="619"/>
      <c r="W32" s="619"/>
      <c r="X32" s="619"/>
      <c r="Y32" s="620"/>
      <c r="Z32" s="671">
        <v>2.4</v>
      </c>
      <c r="AA32" s="671"/>
      <c r="AB32" s="671"/>
      <c r="AC32" s="671"/>
      <c r="AD32" s="672">
        <v>1684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95.5</v>
      </c>
      <c r="BN32" s="603"/>
      <c r="BO32" s="603"/>
      <c r="BP32" s="603"/>
      <c r="BQ32" s="660"/>
      <c r="BR32" s="681">
        <v>98.9</v>
      </c>
      <c r="BS32" s="603"/>
      <c r="BT32" s="603"/>
      <c r="BU32" s="603"/>
      <c r="BV32" s="603"/>
      <c r="BW32" s="603"/>
      <c r="BX32" s="666">
        <v>94.9</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4928511</v>
      </c>
      <c r="S33" s="619"/>
      <c r="T33" s="619"/>
      <c r="U33" s="619"/>
      <c r="V33" s="619"/>
      <c r="W33" s="619"/>
      <c r="X33" s="619"/>
      <c r="Y33" s="620"/>
      <c r="Z33" s="671">
        <v>12.6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13472920</v>
      </c>
      <c r="CS33" s="637"/>
      <c r="CT33" s="637"/>
      <c r="CU33" s="637"/>
      <c r="CV33" s="637"/>
      <c r="CW33" s="637"/>
      <c r="CX33" s="637"/>
      <c r="CY33" s="638"/>
      <c r="CZ33" s="621">
        <v>35.5</v>
      </c>
      <c r="DA33" s="639"/>
      <c r="DB33" s="639"/>
      <c r="DC33" s="640"/>
      <c r="DD33" s="624">
        <v>10417708</v>
      </c>
      <c r="DE33" s="637"/>
      <c r="DF33" s="637"/>
      <c r="DG33" s="637"/>
      <c r="DH33" s="637"/>
      <c r="DI33" s="637"/>
      <c r="DJ33" s="637"/>
      <c r="DK33" s="638"/>
      <c r="DL33" s="624">
        <v>8226982</v>
      </c>
      <c r="DM33" s="637"/>
      <c r="DN33" s="637"/>
      <c r="DO33" s="637"/>
      <c r="DP33" s="637"/>
      <c r="DQ33" s="637"/>
      <c r="DR33" s="637"/>
      <c r="DS33" s="637"/>
      <c r="DT33" s="637"/>
      <c r="DU33" s="637"/>
      <c r="DV33" s="638"/>
      <c r="DW33" s="641">
        <v>45.1</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4619548</v>
      </c>
      <c r="CS34" s="619"/>
      <c r="CT34" s="619"/>
      <c r="CU34" s="619"/>
      <c r="CV34" s="619"/>
      <c r="CW34" s="619"/>
      <c r="CX34" s="619"/>
      <c r="CY34" s="620"/>
      <c r="CZ34" s="621">
        <v>12.2</v>
      </c>
      <c r="DA34" s="639"/>
      <c r="DB34" s="639"/>
      <c r="DC34" s="640"/>
      <c r="DD34" s="624">
        <v>3742896</v>
      </c>
      <c r="DE34" s="619"/>
      <c r="DF34" s="619"/>
      <c r="DG34" s="619"/>
      <c r="DH34" s="619"/>
      <c r="DI34" s="619"/>
      <c r="DJ34" s="619"/>
      <c r="DK34" s="620"/>
      <c r="DL34" s="624">
        <v>2894988</v>
      </c>
      <c r="DM34" s="619"/>
      <c r="DN34" s="619"/>
      <c r="DO34" s="619"/>
      <c r="DP34" s="619"/>
      <c r="DQ34" s="619"/>
      <c r="DR34" s="619"/>
      <c r="DS34" s="619"/>
      <c r="DT34" s="619"/>
      <c r="DU34" s="619"/>
      <c r="DV34" s="620"/>
      <c r="DW34" s="641">
        <v>15.9</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1351811</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4654455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13281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162914</v>
      </c>
      <c r="CS35" s="637"/>
      <c r="CT35" s="637"/>
      <c r="CU35" s="637"/>
      <c r="CV35" s="637"/>
      <c r="CW35" s="637"/>
      <c r="CX35" s="637"/>
      <c r="CY35" s="638"/>
      <c r="CZ35" s="621">
        <v>0.4</v>
      </c>
      <c r="DA35" s="639"/>
      <c r="DB35" s="639"/>
      <c r="DC35" s="640"/>
      <c r="DD35" s="624">
        <v>77525</v>
      </c>
      <c r="DE35" s="637"/>
      <c r="DF35" s="637"/>
      <c r="DG35" s="637"/>
      <c r="DH35" s="637"/>
      <c r="DI35" s="637"/>
      <c r="DJ35" s="637"/>
      <c r="DK35" s="638"/>
      <c r="DL35" s="624">
        <v>77525</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39036140</v>
      </c>
      <c r="S36" s="659"/>
      <c r="T36" s="659"/>
      <c r="U36" s="659"/>
      <c r="V36" s="659"/>
      <c r="W36" s="659"/>
      <c r="X36" s="659"/>
      <c r="Y36" s="662"/>
      <c r="Z36" s="663">
        <v>100</v>
      </c>
      <c r="AA36" s="663"/>
      <c r="AB36" s="663"/>
      <c r="AC36" s="663"/>
      <c r="AD36" s="664">
        <v>16903382</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1153700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-31904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3475709</v>
      </c>
      <c r="CS36" s="619"/>
      <c r="CT36" s="619"/>
      <c r="CU36" s="619"/>
      <c r="CV36" s="619"/>
      <c r="CW36" s="619"/>
      <c r="CX36" s="619"/>
      <c r="CY36" s="620"/>
      <c r="CZ36" s="621">
        <v>9.1999999999999993</v>
      </c>
      <c r="DA36" s="639"/>
      <c r="DB36" s="639"/>
      <c r="DC36" s="640"/>
      <c r="DD36" s="624">
        <v>2632145</v>
      </c>
      <c r="DE36" s="619"/>
      <c r="DF36" s="619"/>
      <c r="DG36" s="619"/>
      <c r="DH36" s="619"/>
      <c r="DI36" s="619"/>
      <c r="DJ36" s="619"/>
      <c r="DK36" s="620"/>
      <c r="DL36" s="624">
        <v>1880085</v>
      </c>
      <c r="DM36" s="619"/>
      <c r="DN36" s="619"/>
      <c r="DO36" s="619"/>
      <c r="DP36" s="619"/>
      <c r="DQ36" s="619"/>
      <c r="DR36" s="619"/>
      <c r="DS36" s="619"/>
      <c r="DT36" s="619"/>
      <c r="DU36" s="619"/>
      <c r="DV36" s="620"/>
      <c r="DW36" s="641">
        <v>10.3</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1123906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10826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935787</v>
      </c>
      <c r="CS37" s="637"/>
      <c r="CT37" s="637"/>
      <c r="CU37" s="637"/>
      <c r="CV37" s="637"/>
      <c r="CW37" s="637"/>
      <c r="CX37" s="637"/>
      <c r="CY37" s="638"/>
      <c r="CZ37" s="621">
        <v>2.5</v>
      </c>
      <c r="DA37" s="639"/>
      <c r="DB37" s="639"/>
      <c r="DC37" s="640"/>
      <c r="DD37" s="624">
        <v>935690</v>
      </c>
      <c r="DE37" s="637"/>
      <c r="DF37" s="637"/>
      <c r="DG37" s="637"/>
      <c r="DH37" s="637"/>
      <c r="DI37" s="637"/>
      <c r="DJ37" s="637"/>
      <c r="DK37" s="638"/>
      <c r="DL37" s="624">
        <v>834048</v>
      </c>
      <c r="DM37" s="637"/>
      <c r="DN37" s="637"/>
      <c r="DO37" s="637"/>
      <c r="DP37" s="637"/>
      <c r="DQ37" s="637"/>
      <c r="DR37" s="637"/>
      <c r="DS37" s="637"/>
      <c r="DT37" s="637"/>
      <c r="DU37" s="637"/>
      <c r="DV37" s="638"/>
      <c r="DW37" s="641">
        <v>4.5999999999999996</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50550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18222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3479999</v>
      </c>
      <c r="CS38" s="619"/>
      <c r="CT38" s="619"/>
      <c r="CU38" s="619"/>
      <c r="CV38" s="619"/>
      <c r="CW38" s="619"/>
      <c r="CX38" s="619"/>
      <c r="CY38" s="620"/>
      <c r="CZ38" s="621">
        <v>9.1999999999999993</v>
      </c>
      <c r="DA38" s="639"/>
      <c r="DB38" s="639"/>
      <c r="DC38" s="640"/>
      <c r="DD38" s="624">
        <v>3030591</v>
      </c>
      <c r="DE38" s="619"/>
      <c r="DF38" s="619"/>
      <c r="DG38" s="619"/>
      <c r="DH38" s="619"/>
      <c r="DI38" s="619"/>
      <c r="DJ38" s="619"/>
      <c r="DK38" s="620"/>
      <c r="DL38" s="624">
        <v>2870486</v>
      </c>
      <c r="DM38" s="619"/>
      <c r="DN38" s="619"/>
      <c r="DO38" s="619"/>
      <c r="DP38" s="619"/>
      <c r="DQ38" s="619"/>
      <c r="DR38" s="619"/>
      <c r="DS38" s="619"/>
      <c r="DT38" s="619"/>
      <c r="DU38" s="619"/>
      <c r="DV38" s="620"/>
      <c r="DW38" s="641">
        <v>15.7</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95</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1193242</v>
      </c>
      <c r="CS39" s="637"/>
      <c r="CT39" s="637"/>
      <c r="CU39" s="637"/>
      <c r="CV39" s="637"/>
      <c r="CW39" s="637"/>
      <c r="CX39" s="637"/>
      <c r="CY39" s="638"/>
      <c r="CZ39" s="621">
        <v>3.1</v>
      </c>
      <c r="DA39" s="639"/>
      <c r="DB39" s="639"/>
      <c r="DC39" s="640"/>
      <c r="DD39" s="624">
        <v>409043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569612</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98</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541508</v>
      </c>
      <c r="CS40" s="619"/>
      <c r="CT40" s="619"/>
      <c r="CU40" s="619"/>
      <c r="CV40" s="619"/>
      <c r="CW40" s="619"/>
      <c r="CX40" s="619"/>
      <c r="CY40" s="620"/>
      <c r="CZ40" s="621">
        <v>1.4</v>
      </c>
      <c r="DA40" s="639"/>
      <c r="DB40" s="639"/>
      <c r="DC40" s="640"/>
      <c r="DD40" s="624">
        <v>525508</v>
      </c>
      <c r="DE40" s="619"/>
      <c r="DF40" s="619"/>
      <c r="DG40" s="619"/>
      <c r="DH40" s="619"/>
      <c r="DI40" s="619"/>
      <c r="DJ40" s="619"/>
      <c r="DK40" s="620"/>
      <c r="DL40" s="624">
        <v>503898</v>
      </c>
      <c r="DM40" s="619"/>
      <c r="DN40" s="619"/>
      <c r="DO40" s="619"/>
      <c r="DP40" s="619"/>
      <c r="DQ40" s="619"/>
      <c r="DR40" s="619"/>
      <c r="DS40" s="619"/>
      <c r="DT40" s="619"/>
      <c r="DU40" s="619"/>
      <c r="DV40" s="620"/>
      <c r="DW40" s="641">
        <v>2.8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1756687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315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10673468</v>
      </c>
      <c r="CS42" s="619"/>
      <c r="CT42" s="619"/>
      <c r="CU42" s="619"/>
      <c r="CV42" s="619"/>
      <c r="CW42" s="619"/>
      <c r="CX42" s="619"/>
      <c r="CY42" s="620"/>
      <c r="CZ42" s="621">
        <v>28.1</v>
      </c>
      <c r="DA42" s="622"/>
      <c r="DB42" s="622"/>
      <c r="DC42" s="623"/>
      <c r="DD42" s="624">
        <v>1687883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124822</v>
      </c>
      <c r="CS43" s="637"/>
      <c r="CT43" s="637"/>
      <c r="CU43" s="637"/>
      <c r="CV43" s="637"/>
      <c r="CW43" s="637"/>
      <c r="CX43" s="637"/>
      <c r="CY43" s="638"/>
      <c r="CZ43" s="621">
        <v>0.3</v>
      </c>
      <c r="DA43" s="639"/>
      <c r="DB43" s="639"/>
      <c r="DC43" s="640"/>
      <c r="DD43" s="624">
        <v>124822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10673468</v>
      </c>
      <c r="CS44" s="619"/>
      <c r="CT44" s="619"/>
      <c r="CU44" s="619"/>
      <c r="CV44" s="619"/>
      <c r="CW44" s="619"/>
      <c r="CX44" s="619"/>
      <c r="CY44" s="620"/>
      <c r="CZ44" s="621">
        <v>28.1</v>
      </c>
      <c r="DA44" s="622"/>
      <c r="DB44" s="622"/>
      <c r="DC44" s="623"/>
      <c r="DD44" s="624">
        <v>1687883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7910010</v>
      </c>
      <c r="CS45" s="637"/>
      <c r="CT45" s="637"/>
      <c r="CU45" s="637"/>
      <c r="CV45" s="637"/>
      <c r="CW45" s="637"/>
      <c r="CX45" s="637"/>
      <c r="CY45" s="638"/>
      <c r="CZ45" s="621">
        <v>20.8</v>
      </c>
      <c r="DA45" s="639"/>
      <c r="DB45" s="639"/>
      <c r="DC45" s="640"/>
      <c r="DD45" s="624">
        <v>379365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2729009</v>
      </c>
      <c r="CS46" s="619"/>
      <c r="CT46" s="619"/>
      <c r="CU46" s="619"/>
      <c r="CV46" s="619"/>
      <c r="CW46" s="619"/>
      <c r="CX46" s="619"/>
      <c r="CY46" s="620"/>
      <c r="CZ46" s="621">
        <v>7.2</v>
      </c>
      <c r="DA46" s="622"/>
      <c r="DB46" s="622"/>
      <c r="DC46" s="623"/>
      <c r="DD46" s="624">
        <v>1278469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t="s">
        <v>152</v>
      </c>
      <c r="CS47" s="637"/>
      <c r="CT47" s="637"/>
      <c r="CU47" s="637"/>
      <c r="CV47" s="637"/>
      <c r="CW47" s="637"/>
      <c r="CX47" s="637"/>
      <c r="CY47" s="638"/>
      <c r="CZ47" s="621" t="s">
        <v>152</v>
      </c>
      <c r="DA47" s="639"/>
      <c r="DB47" s="639"/>
      <c r="DC47" s="640"/>
      <c r="DD47" s="624" t="s">
        <v>152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37942809</v>
      </c>
      <c r="CS49" s="603"/>
      <c r="CT49" s="603"/>
      <c r="CU49" s="603"/>
      <c r="CV49" s="603"/>
      <c r="CW49" s="603"/>
      <c r="CX49" s="603"/>
      <c r="CY49" s="604"/>
      <c r="CZ49" s="605">
        <v>100</v>
      </c>
      <c r="DA49" s="606"/>
      <c r="DB49" s="606"/>
      <c r="DC49" s="607"/>
      <c r="DD49" s="608">
        <v>20630430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39023</v>
      </c>
      <c r="R7" s="1131"/>
      <c r="S7" s="1131"/>
      <c r="T7" s="1131"/>
      <c r="U7" s="1131"/>
      <c r="V7" s="1131">
        <v>37930</v>
      </c>
      <c r="W7" s="1131"/>
      <c r="X7" s="1131"/>
      <c r="Y7" s="1131"/>
      <c r="Z7" s="1131"/>
      <c r="AA7" s="1131">
        <v>1093</v>
      </c>
      <c r="AB7" s="1131"/>
      <c r="AC7" s="1131"/>
      <c r="AD7" s="1131"/>
      <c r="AE7" s="1132"/>
      <c r="AF7" s="1133">
        <v>650</v>
      </c>
      <c r="AG7" s="1134"/>
      <c r="AH7" s="1134"/>
      <c r="AI7" s="1134"/>
      <c r="AJ7" s="1135"/>
      <c r="AK7" s="1117">
        <v>928</v>
      </c>
      <c r="AL7" s="1118"/>
      <c r="AM7" s="1118"/>
      <c r="AN7" s="1118"/>
      <c r="AO7" s="1118"/>
      <c r="AP7" s="1118">
        <v>27913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0</v>
      </c>
      <c r="CI7" s="1115"/>
      <c r="CJ7" s="1115"/>
      <c r="CK7" s="1115"/>
      <c r="CL7" s="1116"/>
      <c r="CM7" s="1114">
        <v>229</v>
      </c>
      <c r="CN7" s="1115"/>
      <c r="CO7" s="1115"/>
      <c r="CP7" s="1115"/>
      <c r="CQ7" s="1116"/>
      <c r="CR7" s="1114">
        <v>10</v>
      </c>
      <c r="CS7" s="1115"/>
      <c r="CT7" s="1115"/>
      <c r="CU7" s="1115"/>
      <c r="CV7" s="1116"/>
      <c r="CW7" s="1114" t="s">
        <v>539</v>
      </c>
      <c r="CX7" s="1115"/>
      <c r="CY7" s="1115"/>
      <c r="CZ7" s="1115"/>
      <c r="DA7" s="1116"/>
      <c r="DB7" s="1114" t="s">
        <v>480</v>
      </c>
      <c r="DC7" s="1115"/>
      <c r="DD7" s="1115"/>
      <c r="DE7" s="1115"/>
      <c r="DF7" s="1116"/>
      <c r="DG7" s="1114" t="s">
        <v>480</v>
      </c>
      <c r="DH7" s="1115"/>
      <c r="DI7" s="1115"/>
      <c r="DJ7" s="1115"/>
      <c r="DK7" s="1116"/>
      <c r="DL7" s="1114" t="s">
        <v>480</v>
      </c>
      <c r="DM7" s="1115"/>
      <c r="DN7" s="1115"/>
      <c r="DO7" s="1115"/>
      <c r="DP7" s="1116"/>
      <c r="DQ7" s="1114" t="s">
        <v>480</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83</v>
      </c>
      <c r="R8" s="1070"/>
      <c r="S8" s="1070"/>
      <c r="T8" s="1070"/>
      <c r="U8" s="1070"/>
      <c r="V8" s="1070">
        <v>83</v>
      </c>
      <c r="W8" s="1070"/>
      <c r="X8" s="1070"/>
      <c r="Y8" s="1070"/>
      <c r="Z8" s="1070"/>
      <c r="AA8" s="1070">
        <v>0</v>
      </c>
      <c r="AB8" s="1070"/>
      <c r="AC8" s="1070"/>
      <c r="AD8" s="1070"/>
      <c r="AE8" s="1071"/>
      <c r="AF8" s="1045">
        <v>0</v>
      </c>
      <c r="AG8" s="1046"/>
      <c r="AH8" s="1046"/>
      <c r="AI8" s="1046"/>
      <c r="AJ8" s="1047"/>
      <c r="AK8" s="1112">
        <v>54</v>
      </c>
      <c r="AL8" s="1113"/>
      <c r="AM8" s="1113"/>
      <c r="AN8" s="1113"/>
      <c r="AO8" s="1113"/>
      <c r="AP8" s="1113" t="s">
        <v>535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-4</v>
      </c>
      <c r="CI8" s="1016"/>
      <c r="CJ8" s="1016"/>
      <c r="CK8" s="1016"/>
      <c r="CL8" s="1017"/>
      <c r="CM8" s="1015">
        <v>40</v>
      </c>
      <c r="CN8" s="1016"/>
      <c r="CO8" s="1016"/>
      <c r="CP8" s="1016"/>
      <c r="CQ8" s="1017"/>
      <c r="CR8" s="1015">
        <v>24</v>
      </c>
      <c r="CS8" s="1016"/>
      <c r="CT8" s="1016"/>
      <c r="CU8" s="1016"/>
      <c r="CV8" s="1017"/>
      <c r="CW8" s="1015" t="s">
        <v>480</v>
      </c>
      <c r="CX8" s="1016"/>
      <c r="CY8" s="1016"/>
      <c r="CZ8" s="1016"/>
      <c r="DA8" s="1017"/>
      <c r="DB8" s="1015" t="s">
        <v>480</v>
      </c>
      <c r="DC8" s="1016"/>
      <c r="DD8" s="1016"/>
      <c r="DE8" s="1016"/>
      <c r="DF8" s="1017"/>
      <c r="DG8" s="1015" t="s">
        <v>480</v>
      </c>
      <c r="DH8" s="1016"/>
      <c r="DI8" s="1016"/>
      <c r="DJ8" s="1016"/>
      <c r="DK8" s="1017"/>
      <c r="DL8" s="1015" t="s">
        <v>480</v>
      </c>
      <c r="DM8" s="1016"/>
      <c r="DN8" s="1016"/>
      <c r="DO8" s="1016"/>
      <c r="DP8" s="1017"/>
      <c r="DQ8" s="1015" t="s">
        <v>480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-7.0999999999999994E-2</v>
      </c>
      <c r="CI9" s="1016"/>
      <c r="CJ9" s="1016"/>
      <c r="CK9" s="1016"/>
      <c r="CL9" s="1017"/>
      <c r="CM9" s="1015">
        <v>82</v>
      </c>
      <c r="CN9" s="1016"/>
      <c r="CO9" s="1016"/>
      <c r="CP9" s="1016"/>
      <c r="CQ9" s="1017"/>
      <c r="CR9" s="1015">
        <v>80</v>
      </c>
      <c r="CS9" s="1016"/>
      <c r="CT9" s="1016"/>
      <c r="CU9" s="1016"/>
      <c r="CV9" s="1017"/>
      <c r="CW9" s="1015" t="s">
        <v>557</v>
      </c>
      <c r="CX9" s="1016"/>
      <c r="CY9" s="1016"/>
      <c r="CZ9" s="1016"/>
      <c r="DA9" s="1017"/>
      <c r="DB9" s="1015" t="s">
        <v>480</v>
      </c>
      <c r="DC9" s="1016"/>
      <c r="DD9" s="1016"/>
      <c r="DE9" s="1016"/>
      <c r="DF9" s="1017"/>
      <c r="DG9" s="1015" t="s">
        <v>480</v>
      </c>
      <c r="DH9" s="1016"/>
      <c r="DI9" s="1016"/>
      <c r="DJ9" s="1016"/>
      <c r="DK9" s="1017"/>
      <c r="DL9" s="1015" t="s">
        <v>480</v>
      </c>
      <c r="DM9" s="1016"/>
      <c r="DN9" s="1016"/>
      <c r="DO9" s="1016"/>
      <c r="DP9" s="1017"/>
      <c r="DQ9" s="1015" t="s">
        <v>480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552</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60</v>
      </c>
      <c r="CN10" s="1016"/>
      <c r="CO10" s="1016"/>
      <c r="CP10" s="1016"/>
      <c r="CQ10" s="1017"/>
      <c r="CR10" s="1015">
        <v>18</v>
      </c>
      <c r="CS10" s="1016"/>
      <c r="CT10" s="1016"/>
      <c r="CU10" s="1016"/>
      <c r="CV10" s="1017"/>
      <c r="CW10" s="1015">
        <v>3</v>
      </c>
      <c r="CX10" s="1016"/>
      <c r="CY10" s="1016"/>
      <c r="CZ10" s="1016"/>
      <c r="DA10" s="1017"/>
      <c r="DB10" s="1015" t="s">
        <v>480</v>
      </c>
      <c r="DC10" s="1016"/>
      <c r="DD10" s="1016"/>
      <c r="DE10" s="1016"/>
      <c r="DF10" s="1017"/>
      <c r="DG10" s="1015" t="s">
        <v>480</v>
      </c>
      <c r="DH10" s="1016"/>
      <c r="DI10" s="1016"/>
      <c r="DJ10" s="1016"/>
      <c r="DK10" s="1017"/>
      <c r="DL10" s="1015" t="s">
        <v>480</v>
      </c>
      <c r="DM10" s="1016"/>
      <c r="DN10" s="1016"/>
      <c r="DO10" s="1016"/>
      <c r="DP10" s="1017"/>
      <c r="DQ10" s="1015" t="s">
        <v>480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553</v>
      </c>
      <c r="BT11" s="1041"/>
      <c r="BU11" s="1041"/>
      <c r="BV11" s="1041"/>
      <c r="BW11" s="1041"/>
      <c r="BX11" s="1041"/>
      <c r="BY11" s="1041"/>
      <c r="BZ11" s="1041"/>
      <c r="CA11" s="1041"/>
      <c r="CB11" s="1041"/>
      <c r="CC11" s="1041"/>
      <c r="CD11" s="1041"/>
      <c r="CE11" s="1041"/>
      <c r="CF11" s="1041"/>
      <c r="CG11" s="1042"/>
      <c r="CH11" s="1015">
        <v>1</v>
      </c>
      <c r="CI11" s="1016"/>
      <c r="CJ11" s="1016"/>
      <c r="CK11" s="1016"/>
      <c r="CL11" s="1017"/>
      <c r="CM11" s="1015">
        <v>130</v>
      </c>
      <c r="CN11" s="1016"/>
      <c r="CO11" s="1016"/>
      <c r="CP11" s="1016"/>
      <c r="CQ11" s="1017"/>
      <c r="CR11" s="1015">
        <v>50</v>
      </c>
      <c r="CS11" s="1016"/>
      <c r="CT11" s="1016"/>
      <c r="CU11" s="1016"/>
      <c r="CV11" s="1017"/>
      <c r="CW11" s="1015" t="s">
        <v>480</v>
      </c>
      <c r="CX11" s="1016"/>
      <c r="CY11" s="1016"/>
      <c r="CZ11" s="1016"/>
      <c r="DA11" s="1017"/>
      <c r="DB11" s="1015" t="s">
        <v>480</v>
      </c>
      <c r="DC11" s="1016"/>
      <c r="DD11" s="1016"/>
      <c r="DE11" s="1016"/>
      <c r="DF11" s="1017"/>
      <c r="DG11" s="1015" t="s">
        <v>480</v>
      </c>
      <c r="DH11" s="1016"/>
      <c r="DI11" s="1016"/>
      <c r="DJ11" s="1016"/>
      <c r="DK11" s="1017"/>
      <c r="DL11" s="1015" t="s">
        <v>480</v>
      </c>
      <c r="DM11" s="1016"/>
      <c r="DN11" s="1016"/>
      <c r="DO11" s="1016"/>
      <c r="DP11" s="1017"/>
      <c r="DQ11" s="1015" t="s">
        <v>480</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554</v>
      </c>
      <c r="BT12" s="1041"/>
      <c r="BU12" s="1041"/>
      <c r="BV12" s="1041"/>
      <c r="BW12" s="1041"/>
      <c r="BX12" s="1041"/>
      <c r="BY12" s="1041"/>
      <c r="BZ12" s="1041"/>
      <c r="CA12" s="1041"/>
      <c r="CB12" s="1041"/>
      <c r="CC12" s="1041"/>
      <c r="CD12" s="1041"/>
      <c r="CE12" s="1041"/>
      <c r="CF12" s="1041"/>
      <c r="CG12" s="1042"/>
      <c r="CH12" s="1015">
        <v>-4</v>
      </c>
      <c r="CI12" s="1016"/>
      <c r="CJ12" s="1016"/>
      <c r="CK12" s="1016"/>
      <c r="CL12" s="1017"/>
      <c r="CM12" s="1015">
        <v>37</v>
      </c>
      <c r="CN12" s="1016"/>
      <c r="CO12" s="1016"/>
      <c r="CP12" s="1016"/>
      <c r="CQ12" s="1017"/>
      <c r="CR12" s="1015">
        <v>12</v>
      </c>
      <c r="CS12" s="1016"/>
      <c r="CT12" s="1016"/>
      <c r="CU12" s="1016"/>
      <c r="CV12" s="1017"/>
      <c r="CW12" s="1015" t="s">
        <v>480</v>
      </c>
      <c r="CX12" s="1016"/>
      <c r="CY12" s="1016"/>
      <c r="CZ12" s="1016"/>
      <c r="DA12" s="1017"/>
      <c r="DB12" s="1015" t="s">
        <v>480</v>
      </c>
      <c r="DC12" s="1016"/>
      <c r="DD12" s="1016"/>
      <c r="DE12" s="1016"/>
      <c r="DF12" s="1017"/>
      <c r="DG12" s="1015" t="s">
        <v>480</v>
      </c>
      <c r="DH12" s="1016"/>
      <c r="DI12" s="1016"/>
      <c r="DJ12" s="1016"/>
      <c r="DK12" s="1017"/>
      <c r="DL12" s="1015" t="s">
        <v>480</v>
      </c>
      <c r="DM12" s="1016"/>
      <c r="DN12" s="1016"/>
      <c r="DO12" s="1016"/>
      <c r="DP12" s="1017"/>
      <c r="DQ12" s="1015" t="s">
        <v>480</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39044</v>
      </c>
      <c r="R23" s="1095"/>
      <c r="S23" s="1095"/>
      <c r="T23" s="1095"/>
      <c r="U23" s="1095"/>
      <c r="V23" s="1095">
        <v>37950</v>
      </c>
      <c r="W23" s="1095"/>
      <c r="X23" s="1095"/>
      <c r="Y23" s="1095"/>
      <c r="Z23" s="1095"/>
      <c r="AA23" s="1095">
        <v>1093</v>
      </c>
      <c r="AB23" s="1095"/>
      <c r="AC23" s="1095"/>
      <c r="AD23" s="1095"/>
      <c r="AE23" s="1096"/>
      <c r="AF23" s="1097">
        <v>650</v>
      </c>
      <c r="AG23" s="1095"/>
      <c r="AH23" s="1095"/>
      <c r="AI23" s="1095"/>
      <c r="AJ23" s="1098"/>
      <c r="AK23" s="1099"/>
      <c r="AL23" s="1100"/>
      <c r="AM23" s="1100"/>
      <c r="AN23" s="1100"/>
      <c r="AO23" s="1100"/>
      <c r="AP23" s="1095">
        <v>27913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9282</v>
      </c>
      <c r="R28" s="1080"/>
      <c r="S28" s="1080"/>
      <c r="T28" s="1080"/>
      <c r="U28" s="1080"/>
      <c r="V28" s="1080">
        <v>9269</v>
      </c>
      <c r="W28" s="1080"/>
      <c r="X28" s="1080"/>
      <c r="Y28" s="1080"/>
      <c r="Z28" s="1080"/>
      <c r="AA28" s="1080">
        <v>13</v>
      </c>
      <c r="AB28" s="1080"/>
      <c r="AC28" s="1080"/>
      <c r="AD28" s="1080"/>
      <c r="AE28" s="1081"/>
      <c r="AF28" s="1082">
        <v>13</v>
      </c>
      <c r="AG28" s="1080"/>
      <c r="AH28" s="1080"/>
      <c r="AI28" s="1080"/>
      <c r="AJ28" s="1083"/>
      <c r="AK28" s="1084">
        <v>740</v>
      </c>
      <c r="AL28" s="1072"/>
      <c r="AM28" s="1072"/>
      <c r="AN28" s="1072"/>
      <c r="AO28" s="1072"/>
      <c r="AP28" s="1072">
        <v>30</v>
      </c>
      <c r="AQ28" s="1072"/>
      <c r="AR28" s="1072"/>
      <c r="AS28" s="1072"/>
      <c r="AT28" s="1072"/>
      <c r="AU28" s="1072">
        <v>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797</v>
      </c>
      <c r="R29" s="1070"/>
      <c r="S29" s="1070"/>
      <c r="T29" s="1070"/>
      <c r="U29" s="1070"/>
      <c r="V29" s="1070">
        <v>774</v>
      </c>
      <c r="W29" s="1070"/>
      <c r="X29" s="1070"/>
      <c r="Y29" s="1070"/>
      <c r="Z29" s="1070"/>
      <c r="AA29" s="1070">
        <v>22</v>
      </c>
      <c r="AB29" s="1070"/>
      <c r="AC29" s="1070"/>
      <c r="AD29" s="1070"/>
      <c r="AE29" s="1071"/>
      <c r="AF29" s="1045">
        <v>22</v>
      </c>
      <c r="AG29" s="1046"/>
      <c r="AH29" s="1046"/>
      <c r="AI29" s="1046"/>
      <c r="AJ29" s="1047"/>
      <c r="AK29" s="1006">
        <v>196</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31</v>
      </c>
      <c r="R30" s="1070"/>
      <c r="S30" s="1070"/>
      <c r="T30" s="1070"/>
      <c r="U30" s="1070"/>
      <c r="V30" s="1070">
        <v>31</v>
      </c>
      <c r="W30" s="1070"/>
      <c r="X30" s="1070"/>
      <c r="Y30" s="1070"/>
      <c r="Z30" s="1070"/>
      <c r="AA30" s="1070" t="s">
        <v>536</v>
      </c>
      <c r="AB30" s="1070"/>
      <c r="AC30" s="1070"/>
      <c r="AD30" s="1070"/>
      <c r="AE30" s="1071"/>
      <c r="AF30" s="1045" t="s">
        <v>108</v>
      </c>
      <c r="AG30" s="1046"/>
      <c r="AH30" s="1046"/>
      <c r="AI30" s="1046"/>
      <c r="AJ30" s="1047"/>
      <c r="AK30" s="1006">
        <v>21</v>
      </c>
      <c r="AL30" s="997"/>
      <c r="AM30" s="997"/>
      <c r="AN30" s="997"/>
      <c r="AO30" s="997"/>
      <c r="AP30" s="997" t="s">
        <v>538</v>
      </c>
      <c r="AQ30" s="997"/>
      <c r="AR30" s="997"/>
      <c r="AS30" s="997"/>
      <c r="AT30" s="997"/>
      <c r="AU30" s="997" t="s">
        <v>536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5206</v>
      </c>
      <c r="R31" s="1070"/>
      <c r="S31" s="1070"/>
      <c r="T31" s="1070"/>
      <c r="U31" s="1070"/>
      <c r="V31" s="1070">
        <v>5066</v>
      </c>
      <c r="W31" s="1070"/>
      <c r="X31" s="1070"/>
      <c r="Y31" s="1070"/>
      <c r="Z31" s="1070"/>
      <c r="AA31" s="1070">
        <v>139</v>
      </c>
      <c r="AB31" s="1070"/>
      <c r="AC31" s="1070"/>
      <c r="AD31" s="1070"/>
      <c r="AE31" s="1071"/>
      <c r="AF31" s="1045">
        <v>139</v>
      </c>
      <c r="AG31" s="1046"/>
      <c r="AH31" s="1046"/>
      <c r="AI31" s="1046"/>
      <c r="AJ31" s="1047"/>
      <c r="AK31" s="1006">
        <v>801</v>
      </c>
      <c r="AL31" s="997"/>
      <c r="AM31" s="997"/>
      <c r="AN31" s="997"/>
      <c r="AO31" s="997"/>
      <c r="AP31" s="997" t="s">
        <v>538</v>
      </c>
      <c r="AQ31" s="997"/>
      <c r="AR31" s="997"/>
      <c r="AS31" s="997"/>
      <c r="AT31" s="997"/>
      <c r="AU31" s="997" t="s">
        <v>537</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19</v>
      </c>
      <c r="R32" s="1070"/>
      <c r="S32" s="1070"/>
      <c r="T32" s="1070"/>
      <c r="U32" s="1070"/>
      <c r="V32" s="1070">
        <v>17</v>
      </c>
      <c r="W32" s="1070"/>
      <c r="X32" s="1070"/>
      <c r="Y32" s="1070"/>
      <c r="Z32" s="1070"/>
      <c r="AA32" s="1070">
        <v>2</v>
      </c>
      <c r="AB32" s="1070"/>
      <c r="AC32" s="1070"/>
      <c r="AD32" s="1070"/>
      <c r="AE32" s="1071"/>
      <c r="AF32" s="1045">
        <v>2</v>
      </c>
      <c r="AG32" s="1046"/>
      <c r="AH32" s="1046"/>
      <c r="AI32" s="1046"/>
      <c r="AJ32" s="1047"/>
      <c r="AK32" s="1006" t="s">
        <v>537</v>
      </c>
      <c r="AL32" s="997"/>
      <c r="AM32" s="997"/>
      <c r="AN32" s="997"/>
      <c r="AO32" s="997"/>
      <c r="AP32" s="997" t="s">
        <v>538</v>
      </c>
      <c r="AQ32" s="997"/>
      <c r="AR32" s="997"/>
      <c r="AS32" s="997"/>
      <c r="AT32" s="997"/>
      <c r="AU32" s="997" t="s">
        <v>536</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379</v>
      </c>
      <c r="C33" s="1064"/>
      <c r="D33" s="1064"/>
      <c r="E33" s="1064"/>
      <c r="F33" s="1064"/>
      <c r="G33" s="1064"/>
      <c r="H33" s="1064"/>
      <c r="I33" s="1064"/>
      <c r="J33" s="1064"/>
      <c r="K33" s="1064"/>
      <c r="L33" s="1064"/>
      <c r="M33" s="1064"/>
      <c r="N33" s="1064"/>
      <c r="O33" s="1064"/>
      <c r="P33" s="1065"/>
      <c r="Q33" s="1069">
        <v>1639</v>
      </c>
      <c r="R33" s="1070"/>
      <c r="S33" s="1070"/>
      <c r="T33" s="1070"/>
      <c r="U33" s="1070"/>
      <c r="V33" s="1070">
        <v>1539</v>
      </c>
      <c r="W33" s="1070"/>
      <c r="X33" s="1070"/>
      <c r="Y33" s="1070"/>
      <c r="Z33" s="1070"/>
      <c r="AA33" s="1070">
        <v>100</v>
      </c>
      <c r="AB33" s="1070"/>
      <c r="AC33" s="1070"/>
      <c r="AD33" s="1070"/>
      <c r="AE33" s="1071"/>
      <c r="AF33" s="1045">
        <v>1765</v>
      </c>
      <c r="AG33" s="1046"/>
      <c r="AH33" s="1046"/>
      <c r="AI33" s="1046"/>
      <c r="AJ33" s="1047"/>
      <c r="AK33" s="1006">
        <v>51</v>
      </c>
      <c r="AL33" s="997"/>
      <c r="AM33" s="997"/>
      <c r="AN33" s="997"/>
      <c r="AO33" s="997"/>
      <c r="AP33" s="997">
        <v>4483</v>
      </c>
      <c r="AQ33" s="997"/>
      <c r="AR33" s="997"/>
      <c r="AS33" s="997"/>
      <c r="AT33" s="997"/>
      <c r="AU33" s="997">
        <v>300</v>
      </c>
      <c r="AV33" s="997"/>
      <c r="AW33" s="997"/>
      <c r="AX33" s="997"/>
      <c r="AY33" s="997"/>
      <c r="AZ33" s="1068" t="s">
        <v>536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12537</v>
      </c>
      <c r="R34" s="1070"/>
      <c r="S34" s="1070"/>
      <c r="T34" s="1070"/>
      <c r="U34" s="1070"/>
      <c r="V34" s="1070">
        <v>12318</v>
      </c>
      <c r="W34" s="1070"/>
      <c r="X34" s="1070"/>
      <c r="Y34" s="1070"/>
      <c r="Z34" s="1070"/>
      <c r="AA34" s="1070">
        <v>219</v>
      </c>
      <c r="AB34" s="1070"/>
      <c r="AC34" s="1070"/>
      <c r="AD34" s="1070"/>
      <c r="AE34" s="1071"/>
      <c r="AF34" s="1045">
        <v>4720</v>
      </c>
      <c r="AG34" s="1046"/>
      <c r="AH34" s="1046"/>
      <c r="AI34" s="1046"/>
      <c r="AJ34" s="1047"/>
      <c r="AK34" s="1006">
        <v>1124</v>
      </c>
      <c r="AL34" s="997"/>
      <c r="AM34" s="997"/>
      <c r="AN34" s="997"/>
      <c r="AO34" s="997"/>
      <c r="AP34" s="997">
        <v>13842</v>
      </c>
      <c r="AQ34" s="997"/>
      <c r="AR34" s="997"/>
      <c r="AS34" s="997"/>
      <c r="AT34" s="997"/>
      <c r="AU34" s="997">
        <v>5703</v>
      </c>
      <c r="AV34" s="997"/>
      <c r="AW34" s="997"/>
      <c r="AX34" s="997"/>
      <c r="AY34" s="997"/>
      <c r="AZ34" s="1068" t="s">
        <v>536</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382</v>
      </c>
      <c r="C35" s="1064"/>
      <c r="D35" s="1064"/>
      <c r="E35" s="1064"/>
      <c r="F35" s="1064"/>
      <c r="G35" s="1064"/>
      <c r="H35" s="1064"/>
      <c r="I35" s="1064"/>
      <c r="J35" s="1064"/>
      <c r="K35" s="1064"/>
      <c r="L35" s="1064"/>
      <c r="M35" s="1064"/>
      <c r="N35" s="1064"/>
      <c r="O35" s="1064"/>
      <c r="P35" s="1065"/>
      <c r="Q35" s="1069">
        <v>3279</v>
      </c>
      <c r="R35" s="1070"/>
      <c r="S35" s="1070"/>
      <c r="T35" s="1070"/>
      <c r="U35" s="1070"/>
      <c r="V35" s="1070">
        <v>3224</v>
      </c>
      <c r="W35" s="1070"/>
      <c r="X35" s="1070"/>
      <c r="Y35" s="1070"/>
      <c r="Z35" s="1070"/>
      <c r="AA35" s="1070">
        <v>55</v>
      </c>
      <c r="AB35" s="1070"/>
      <c r="AC35" s="1070"/>
      <c r="AD35" s="1070"/>
      <c r="AE35" s="1071"/>
      <c r="AF35" s="1045">
        <v>37</v>
      </c>
      <c r="AG35" s="1046"/>
      <c r="AH35" s="1046"/>
      <c r="AI35" s="1046"/>
      <c r="AJ35" s="1047"/>
      <c r="AK35" s="1006">
        <v>1130</v>
      </c>
      <c r="AL35" s="997"/>
      <c r="AM35" s="997"/>
      <c r="AN35" s="997"/>
      <c r="AO35" s="997"/>
      <c r="AP35" s="997">
        <v>22284</v>
      </c>
      <c r="AQ35" s="997"/>
      <c r="AR35" s="997"/>
      <c r="AS35" s="997"/>
      <c r="AT35" s="997"/>
      <c r="AU35" s="997">
        <v>15532</v>
      </c>
      <c r="AV35" s="997"/>
      <c r="AW35" s="997"/>
      <c r="AX35" s="997"/>
      <c r="AY35" s="997"/>
      <c r="AZ35" s="1068" t="s">
        <v>538</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33</v>
      </c>
      <c r="R36" s="1070"/>
      <c r="S36" s="1070"/>
      <c r="T36" s="1070"/>
      <c r="U36" s="1070"/>
      <c r="V36" s="1070">
        <v>33</v>
      </c>
      <c r="W36" s="1070"/>
      <c r="X36" s="1070"/>
      <c r="Y36" s="1070"/>
      <c r="Z36" s="1070"/>
      <c r="AA36" s="1070">
        <v>0</v>
      </c>
      <c r="AB36" s="1070"/>
      <c r="AC36" s="1070"/>
      <c r="AD36" s="1070"/>
      <c r="AE36" s="1071"/>
      <c r="AF36" s="1045">
        <v>0</v>
      </c>
      <c r="AG36" s="1046"/>
      <c r="AH36" s="1046"/>
      <c r="AI36" s="1046"/>
      <c r="AJ36" s="1047"/>
      <c r="AK36" s="1006">
        <v>24</v>
      </c>
      <c r="AL36" s="997"/>
      <c r="AM36" s="997"/>
      <c r="AN36" s="997"/>
      <c r="AO36" s="997"/>
      <c r="AP36" s="997">
        <v>153</v>
      </c>
      <c r="AQ36" s="997"/>
      <c r="AR36" s="997"/>
      <c r="AS36" s="997"/>
      <c r="AT36" s="997"/>
      <c r="AU36" s="997">
        <v>151</v>
      </c>
      <c r="AV36" s="997"/>
      <c r="AW36" s="997"/>
      <c r="AX36" s="997"/>
      <c r="AY36" s="997"/>
      <c r="AZ36" s="1068" t="s">
        <v>538</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6700</v>
      </c>
      <c r="AG63" s="985"/>
      <c r="AH63" s="985"/>
      <c r="AI63" s="985"/>
      <c r="AJ63" s="1056"/>
      <c r="AK63" s="1057"/>
      <c r="AL63" s="989"/>
      <c r="AM63" s="989"/>
      <c r="AN63" s="989"/>
      <c r="AO63" s="989"/>
      <c r="AP63" s="985">
        <v>40792</v>
      </c>
      <c r="AQ63" s="985"/>
      <c r="AR63" s="985"/>
      <c r="AS63" s="985"/>
      <c r="AT63" s="985"/>
      <c r="AU63" s="985">
        <v>21687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389</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3548</v>
      </c>
      <c r="R68" s="1008"/>
      <c r="S68" s="1008"/>
      <c r="T68" s="1008"/>
      <c r="U68" s="1008"/>
      <c r="V68" s="1008">
        <v>3491</v>
      </c>
      <c r="W68" s="1008"/>
      <c r="X68" s="1008"/>
      <c r="Y68" s="1008"/>
      <c r="Z68" s="1008"/>
      <c r="AA68" s="1008">
        <v>57</v>
      </c>
      <c r="AB68" s="1008"/>
      <c r="AC68" s="1008"/>
      <c r="AD68" s="1008"/>
      <c r="AE68" s="1008"/>
      <c r="AF68" s="1008">
        <v>57</v>
      </c>
      <c r="AG68" s="1008"/>
      <c r="AH68" s="1008"/>
      <c r="AI68" s="1008"/>
      <c r="AJ68" s="1008"/>
      <c r="AK68" s="1008">
        <v>220</v>
      </c>
      <c r="AL68" s="1008"/>
      <c r="AM68" s="1008"/>
      <c r="AN68" s="1008"/>
      <c r="AO68" s="1008"/>
      <c r="AP68" s="1008">
        <v>2667</v>
      </c>
      <c r="AQ68" s="1008"/>
      <c r="AR68" s="1008"/>
      <c r="AS68" s="1008"/>
      <c r="AT68" s="1008"/>
      <c r="AU68" s="1008">
        <v>624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212</v>
      </c>
      <c r="R69" s="997"/>
      <c r="S69" s="997"/>
      <c r="T69" s="997"/>
      <c r="U69" s="997"/>
      <c r="V69" s="997">
        <v>190</v>
      </c>
      <c r="W69" s="997"/>
      <c r="X69" s="997"/>
      <c r="Y69" s="997"/>
      <c r="Z69" s="997"/>
      <c r="AA69" s="997">
        <v>22</v>
      </c>
      <c r="AB69" s="997"/>
      <c r="AC69" s="997"/>
      <c r="AD69" s="997"/>
      <c r="AE69" s="997"/>
      <c r="AF69" s="997">
        <v>22</v>
      </c>
      <c r="AG69" s="997"/>
      <c r="AH69" s="997"/>
      <c r="AI69" s="997"/>
      <c r="AJ69" s="997"/>
      <c r="AK69" s="997" t="s">
        <v>539</v>
      </c>
      <c r="AL69" s="997"/>
      <c r="AM69" s="997"/>
      <c r="AN69" s="997"/>
      <c r="AO69" s="997"/>
      <c r="AP69" s="997" t="s">
        <v>480</v>
      </c>
      <c r="AQ69" s="997"/>
      <c r="AR69" s="997"/>
      <c r="AS69" s="997"/>
      <c r="AT69" s="997"/>
      <c r="AU69" s="997" t="s">
        <v>480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1645</v>
      </c>
      <c r="R70" s="997"/>
      <c r="S70" s="997"/>
      <c r="T70" s="997"/>
      <c r="U70" s="997"/>
      <c r="V70" s="997">
        <v>1557</v>
      </c>
      <c r="W70" s="997"/>
      <c r="X70" s="997"/>
      <c r="Y70" s="997"/>
      <c r="Z70" s="997"/>
      <c r="AA70" s="997">
        <v>87</v>
      </c>
      <c r="AB70" s="997"/>
      <c r="AC70" s="997"/>
      <c r="AD70" s="997"/>
      <c r="AE70" s="997"/>
      <c r="AF70" s="997">
        <v>87</v>
      </c>
      <c r="AG70" s="997"/>
      <c r="AH70" s="997"/>
      <c r="AI70" s="997"/>
      <c r="AJ70" s="997"/>
      <c r="AK70" s="997" t="s">
        <v>548</v>
      </c>
      <c r="AL70" s="997"/>
      <c r="AM70" s="997"/>
      <c r="AN70" s="997"/>
      <c r="AO70" s="997"/>
      <c r="AP70" s="997">
        <v>3075</v>
      </c>
      <c r="AQ70" s="997"/>
      <c r="AR70" s="997"/>
      <c r="AS70" s="997"/>
      <c r="AT70" s="997"/>
      <c r="AU70" s="997">
        <v>240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613</v>
      </c>
      <c r="R71" s="997"/>
      <c r="S71" s="997"/>
      <c r="T71" s="997"/>
      <c r="U71" s="997"/>
      <c r="V71" s="997">
        <v>572</v>
      </c>
      <c r="W71" s="997"/>
      <c r="X71" s="997"/>
      <c r="Y71" s="997"/>
      <c r="Z71" s="997"/>
      <c r="AA71" s="997">
        <v>40</v>
      </c>
      <c r="AB71" s="997"/>
      <c r="AC71" s="997"/>
      <c r="AD71" s="997"/>
      <c r="AE71" s="997"/>
      <c r="AF71" s="997">
        <v>40</v>
      </c>
      <c r="AG71" s="997"/>
      <c r="AH71" s="997"/>
      <c r="AI71" s="997"/>
      <c r="AJ71" s="997"/>
      <c r="AK71" s="997" t="s">
        <v>548</v>
      </c>
      <c r="AL71" s="997"/>
      <c r="AM71" s="997"/>
      <c r="AN71" s="997"/>
      <c r="AO71" s="997"/>
      <c r="AP71" s="997" t="s">
        <v>480</v>
      </c>
      <c r="AQ71" s="997"/>
      <c r="AR71" s="997"/>
      <c r="AS71" s="997"/>
      <c r="AT71" s="997"/>
      <c r="AU71" s="997" t="s">
        <v>480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83</v>
      </c>
      <c r="R72" s="997"/>
      <c r="S72" s="997"/>
      <c r="T72" s="997"/>
      <c r="U72" s="997"/>
      <c r="V72" s="997">
        <v>78</v>
      </c>
      <c r="W72" s="997"/>
      <c r="X72" s="997"/>
      <c r="Y72" s="997"/>
      <c r="Z72" s="997"/>
      <c r="AA72" s="997">
        <v>5</v>
      </c>
      <c r="AB72" s="997"/>
      <c r="AC72" s="997"/>
      <c r="AD72" s="997"/>
      <c r="AE72" s="997"/>
      <c r="AF72" s="997">
        <v>5</v>
      </c>
      <c r="AG72" s="997"/>
      <c r="AH72" s="997"/>
      <c r="AI72" s="997"/>
      <c r="AJ72" s="997"/>
      <c r="AK72" s="997" t="s">
        <v>548</v>
      </c>
      <c r="AL72" s="997"/>
      <c r="AM72" s="997"/>
      <c r="AN72" s="997"/>
      <c r="AO72" s="997"/>
      <c r="AP72" s="997" t="s">
        <v>480</v>
      </c>
      <c r="AQ72" s="997"/>
      <c r="AR72" s="997"/>
      <c r="AS72" s="997"/>
      <c r="AT72" s="997"/>
      <c r="AU72" s="997" t="s">
        <v>480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132</v>
      </c>
      <c r="R73" s="997"/>
      <c r="S73" s="997"/>
      <c r="T73" s="997"/>
      <c r="U73" s="997"/>
      <c r="V73" s="997">
        <v>122</v>
      </c>
      <c r="W73" s="997"/>
      <c r="X73" s="997"/>
      <c r="Y73" s="997"/>
      <c r="Z73" s="997"/>
      <c r="AA73" s="997">
        <v>9</v>
      </c>
      <c r="AB73" s="997"/>
      <c r="AC73" s="997"/>
      <c r="AD73" s="997"/>
      <c r="AE73" s="997"/>
      <c r="AF73" s="997">
        <v>9</v>
      </c>
      <c r="AG73" s="997"/>
      <c r="AH73" s="997"/>
      <c r="AI73" s="997"/>
      <c r="AJ73" s="997"/>
      <c r="AK73" s="997" t="s">
        <v>539</v>
      </c>
      <c r="AL73" s="997"/>
      <c r="AM73" s="997"/>
      <c r="AN73" s="997"/>
      <c r="AO73" s="997"/>
      <c r="AP73" s="997" t="s">
        <v>480</v>
      </c>
      <c r="AQ73" s="997"/>
      <c r="AR73" s="997"/>
      <c r="AS73" s="997"/>
      <c r="AT73" s="997"/>
      <c r="AU73" s="997" t="s">
        <v>480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153189</v>
      </c>
      <c r="R74" s="997"/>
      <c r="S74" s="997"/>
      <c r="T74" s="997"/>
      <c r="U74" s="997"/>
      <c r="V74" s="997">
        <v>146666</v>
      </c>
      <c r="W74" s="997"/>
      <c r="X74" s="997"/>
      <c r="Y74" s="997"/>
      <c r="Z74" s="997"/>
      <c r="AA74" s="997">
        <v>6523</v>
      </c>
      <c r="AB74" s="997"/>
      <c r="AC74" s="997"/>
      <c r="AD74" s="997"/>
      <c r="AE74" s="997"/>
      <c r="AF74" s="997">
        <v>6523</v>
      </c>
      <c r="AG74" s="997"/>
      <c r="AH74" s="997"/>
      <c r="AI74" s="997"/>
      <c r="AJ74" s="997"/>
      <c r="AK74" s="997">
        <v>130</v>
      </c>
      <c r="AL74" s="997"/>
      <c r="AM74" s="997"/>
      <c r="AN74" s="997"/>
      <c r="AO74" s="997"/>
      <c r="AP74" s="997" t="s">
        <v>480</v>
      </c>
      <c r="AQ74" s="997"/>
      <c r="AR74" s="997"/>
      <c r="AS74" s="997"/>
      <c r="AT74" s="997"/>
      <c r="AU74" s="997" t="s">
        <v>480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t="s">
        <v>539</v>
      </c>
      <c r="R75" s="1005"/>
      <c r="S75" s="1005"/>
      <c r="T75" s="1005"/>
      <c r="U75" s="1006"/>
      <c r="V75" s="1007" t="s">
        <v>480</v>
      </c>
      <c r="W75" s="1005"/>
      <c r="X75" s="1005"/>
      <c r="Y75" s="1005"/>
      <c r="Z75" s="1006"/>
      <c r="AA75" s="1007" t="s">
        <v>480</v>
      </c>
      <c r="AB75" s="1005"/>
      <c r="AC75" s="1005"/>
      <c r="AD75" s="1005"/>
      <c r="AE75" s="1006"/>
      <c r="AF75" s="1007" t="s">
        <v>480</v>
      </c>
      <c r="AG75" s="1005"/>
      <c r="AH75" s="1005"/>
      <c r="AI75" s="1005"/>
      <c r="AJ75" s="1006"/>
      <c r="AK75" s="1007" t="s">
        <v>480</v>
      </c>
      <c r="AL75" s="1005"/>
      <c r="AM75" s="1005"/>
      <c r="AN75" s="1005"/>
      <c r="AO75" s="1006"/>
      <c r="AP75" s="1007" t="s">
        <v>480</v>
      </c>
      <c r="AQ75" s="1005"/>
      <c r="AR75" s="1005"/>
      <c r="AS75" s="1005"/>
      <c r="AT75" s="1006"/>
      <c r="AU75" s="1007" t="s">
        <v>480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6744</v>
      </c>
      <c r="AG88" s="985"/>
      <c r="AH88" s="985"/>
      <c r="AI88" s="985"/>
      <c r="AJ88" s="985"/>
      <c r="AK88" s="989"/>
      <c r="AL88" s="989"/>
      <c r="AM88" s="989"/>
      <c r="AN88" s="989"/>
      <c r="AO88" s="989"/>
      <c r="AP88" s="985">
        <v>5742</v>
      </c>
      <c r="AQ88" s="985"/>
      <c r="AR88" s="985"/>
      <c r="AS88" s="985"/>
      <c r="AT88" s="985"/>
      <c r="AU88" s="985">
        <v>863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194</v>
      </c>
      <c r="CS102" s="977"/>
      <c r="CT102" s="977"/>
      <c r="CU102" s="977"/>
      <c r="CV102" s="978"/>
      <c r="CW102" s="976">
        <v>3</v>
      </c>
      <c r="CX102" s="977"/>
      <c r="CY102" s="977"/>
      <c r="CZ102" s="977"/>
      <c r="DA102" s="978"/>
      <c r="DB102" s="976" t="s">
        <v>555</v>
      </c>
      <c r="DC102" s="977"/>
      <c r="DD102" s="977"/>
      <c r="DE102" s="977"/>
      <c r="DF102" s="978"/>
      <c r="DG102" s="976" t="s">
        <v>556</v>
      </c>
      <c r="DH102" s="977"/>
      <c r="DI102" s="977"/>
      <c r="DJ102" s="977"/>
      <c r="DK102" s="978"/>
      <c r="DL102" s="976" t="s">
        <v>555</v>
      </c>
      <c r="DM102" s="977"/>
      <c r="DN102" s="977"/>
      <c r="DO102" s="977"/>
      <c r="DP102" s="978"/>
      <c r="DQ102" s="976" t="s">
        <v>555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282</v>
      </c>
      <c r="AG109" s="918"/>
      <c r="AH109" s="918"/>
      <c r="AI109" s="918"/>
      <c r="AJ109" s="919"/>
      <c r="AK109" s="920" t="s">
        <v>281</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282</v>
      </c>
      <c r="BW109" s="918"/>
      <c r="BX109" s="918"/>
      <c r="BY109" s="918"/>
      <c r="BZ109" s="919"/>
      <c r="CA109" s="920" t="s">
        <v>281</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282</v>
      </c>
      <c r="DM109" s="918"/>
      <c r="DN109" s="918"/>
      <c r="DO109" s="918"/>
      <c r="DP109" s="919"/>
      <c r="DQ109" s="920" t="s">
        <v>281</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2203985</v>
      </c>
      <c r="AB110" s="903"/>
      <c r="AC110" s="903"/>
      <c r="AD110" s="903"/>
      <c r="AE110" s="904"/>
      <c r="AF110" s="905">
        <v>2181565</v>
      </c>
      <c r="AG110" s="903"/>
      <c r="AH110" s="903"/>
      <c r="AI110" s="903"/>
      <c r="AJ110" s="904"/>
      <c r="AK110" s="905">
        <v>2018154</v>
      </c>
      <c r="AL110" s="903"/>
      <c r="AM110" s="903"/>
      <c r="AN110" s="903"/>
      <c r="AO110" s="904"/>
      <c r="AP110" s="906">
        <v>13.3</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23901052</v>
      </c>
      <c r="BR110" s="830"/>
      <c r="BS110" s="830"/>
      <c r="BT110" s="830"/>
      <c r="BU110" s="830"/>
      <c r="BV110" s="830">
        <v>24956686</v>
      </c>
      <c r="BW110" s="830"/>
      <c r="BX110" s="830"/>
      <c r="BY110" s="830"/>
      <c r="BZ110" s="830"/>
      <c r="CA110" s="830">
        <v>27913387</v>
      </c>
      <c r="CB110" s="830"/>
      <c r="CC110" s="830"/>
      <c r="CD110" s="830"/>
      <c r="CE110" s="830"/>
      <c r="CF110" s="891">
        <v>184.2</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22006936</v>
      </c>
      <c r="BR112" s="801"/>
      <c r="BS112" s="801"/>
      <c r="BT112" s="801"/>
      <c r="BU112" s="801"/>
      <c r="BV112" s="801">
        <v>22615623</v>
      </c>
      <c r="BW112" s="801"/>
      <c r="BX112" s="801"/>
      <c r="BY112" s="801"/>
      <c r="BZ112" s="801"/>
      <c r="CA112" s="801">
        <v>21686731</v>
      </c>
      <c r="CB112" s="801"/>
      <c r="CC112" s="801"/>
      <c r="CD112" s="801"/>
      <c r="CE112" s="801"/>
      <c r="CF112" s="878">
        <v>143.1</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1251337</v>
      </c>
      <c r="AB113" s="939"/>
      <c r="AC113" s="939"/>
      <c r="AD113" s="939"/>
      <c r="AE113" s="940"/>
      <c r="AF113" s="941">
        <v>1372159</v>
      </c>
      <c r="AG113" s="939"/>
      <c r="AH113" s="939"/>
      <c r="AI113" s="939"/>
      <c r="AJ113" s="940"/>
      <c r="AK113" s="941">
        <v>1489823</v>
      </c>
      <c r="AL113" s="939"/>
      <c r="AM113" s="939"/>
      <c r="AN113" s="939"/>
      <c r="AO113" s="940"/>
      <c r="AP113" s="942">
        <v>9.8000000000000007</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627262</v>
      </c>
      <c r="BR113" s="801"/>
      <c r="BS113" s="801"/>
      <c r="BT113" s="801"/>
      <c r="BU113" s="801"/>
      <c r="BV113" s="801">
        <v>884437</v>
      </c>
      <c r="BW113" s="801"/>
      <c r="BX113" s="801"/>
      <c r="BY113" s="801"/>
      <c r="BZ113" s="801"/>
      <c r="CA113" s="801">
        <v>863386</v>
      </c>
      <c r="CB113" s="801"/>
      <c r="CC113" s="801"/>
      <c r="CD113" s="801"/>
      <c r="CE113" s="801"/>
      <c r="CF113" s="878">
        <v>5.7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98535</v>
      </c>
      <c r="AB114" s="814"/>
      <c r="AC114" s="814"/>
      <c r="AD114" s="814"/>
      <c r="AE114" s="815"/>
      <c r="AF114" s="816">
        <v>108277</v>
      </c>
      <c r="AG114" s="814"/>
      <c r="AH114" s="814"/>
      <c r="AI114" s="814"/>
      <c r="AJ114" s="815"/>
      <c r="AK114" s="816">
        <v>111480</v>
      </c>
      <c r="AL114" s="814"/>
      <c r="AM114" s="814"/>
      <c r="AN114" s="814"/>
      <c r="AO114" s="815"/>
      <c r="AP114" s="784">
        <v>0.7</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4689060</v>
      </c>
      <c r="BR114" s="801"/>
      <c r="BS114" s="801"/>
      <c r="BT114" s="801"/>
      <c r="BU114" s="801"/>
      <c r="BV114" s="801">
        <v>4323317</v>
      </c>
      <c r="BW114" s="801"/>
      <c r="BX114" s="801"/>
      <c r="BY114" s="801"/>
      <c r="BZ114" s="801"/>
      <c r="CA114" s="801">
        <v>4173181</v>
      </c>
      <c r="CB114" s="801"/>
      <c r="CC114" s="801"/>
      <c r="CD114" s="801"/>
      <c r="CE114" s="801"/>
      <c r="CF114" s="878">
        <v>27.5</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1603</v>
      </c>
      <c r="BR115" s="801"/>
      <c r="BS115" s="801"/>
      <c r="BT115" s="801"/>
      <c r="BU115" s="801"/>
      <c r="BV115" s="801">
        <v>2323</v>
      </c>
      <c r="BW115" s="801"/>
      <c r="BX115" s="801"/>
      <c r="BY115" s="801"/>
      <c r="BZ115" s="801"/>
      <c r="CA115" s="801" t="s">
        <v>409</v>
      </c>
      <c r="CB115" s="801"/>
      <c r="CC115" s="801"/>
      <c r="CD115" s="801"/>
      <c r="CE115" s="801"/>
      <c r="CF115" s="878" t="s">
        <v>409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3553857</v>
      </c>
      <c r="AB117" s="925"/>
      <c r="AC117" s="925"/>
      <c r="AD117" s="925"/>
      <c r="AE117" s="926"/>
      <c r="AF117" s="928">
        <v>3662001</v>
      </c>
      <c r="AG117" s="925"/>
      <c r="AH117" s="925"/>
      <c r="AI117" s="925"/>
      <c r="AJ117" s="926"/>
      <c r="AK117" s="928">
        <v>3619457</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282</v>
      </c>
      <c r="AG118" s="918"/>
      <c r="AH118" s="918"/>
      <c r="AI118" s="918"/>
      <c r="AJ118" s="919"/>
      <c r="AK118" s="920" t="s">
        <v>281</v>
      </c>
      <c r="AL118" s="918"/>
      <c r="AM118" s="918"/>
      <c r="AN118" s="918"/>
      <c r="AO118" s="919"/>
      <c r="AP118" s="921" t="s">
        <v>400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430</v>
      </c>
      <c r="BP118" s="868"/>
      <c r="BQ118" s="887">
        <v>51225913</v>
      </c>
      <c r="BR118" s="888"/>
      <c r="BS118" s="888"/>
      <c r="BT118" s="888"/>
      <c r="BU118" s="888"/>
      <c r="BV118" s="888">
        <v>52782386</v>
      </c>
      <c r="BW118" s="888"/>
      <c r="BX118" s="888"/>
      <c r="BY118" s="888"/>
      <c r="BZ118" s="888"/>
      <c r="CA118" s="888">
        <v>54636685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14654365</v>
      </c>
      <c r="BR119" s="830"/>
      <c r="BS119" s="830"/>
      <c r="BT119" s="830"/>
      <c r="BU119" s="830"/>
      <c r="BV119" s="830">
        <v>14584018</v>
      </c>
      <c r="BW119" s="830"/>
      <c r="BX119" s="830"/>
      <c r="BY119" s="830"/>
      <c r="BZ119" s="830"/>
      <c r="CA119" s="830">
        <v>14865371</v>
      </c>
      <c r="CB119" s="830"/>
      <c r="CC119" s="830"/>
      <c r="CD119" s="830"/>
      <c r="CE119" s="830"/>
      <c r="CF119" s="891">
        <v>98.1</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6645878</v>
      </c>
      <c r="BR120" s="801"/>
      <c r="BS120" s="801"/>
      <c r="BT120" s="801"/>
      <c r="BU120" s="801"/>
      <c r="BV120" s="801">
        <v>6218071</v>
      </c>
      <c r="BW120" s="801"/>
      <c r="BX120" s="801"/>
      <c r="BY120" s="801"/>
      <c r="BZ120" s="801"/>
      <c r="CA120" s="801">
        <v>6224936</v>
      </c>
      <c r="CB120" s="801"/>
      <c r="CC120" s="801"/>
      <c r="CD120" s="801"/>
      <c r="CE120" s="801"/>
      <c r="CF120" s="878">
        <v>41.1</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15003172</v>
      </c>
      <c r="DH120" s="830"/>
      <c r="DI120" s="830"/>
      <c r="DJ120" s="830"/>
      <c r="DK120" s="830"/>
      <c r="DL120" s="830">
        <v>15619041</v>
      </c>
      <c r="DM120" s="830"/>
      <c r="DN120" s="830"/>
      <c r="DO120" s="830"/>
      <c r="DP120" s="830"/>
      <c r="DQ120" s="830">
        <v>15532028</v>
      </c>
      <c r="DR120" s="830"/>
      <c r="DS120" s="830"/>
      <c r="DT120" s="830"/>
      <c r="DU120" s="830"/>
      <c r="DV120" s="831">
        <v>102.5</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37292529</v>
      </c>
      <c r="BR121" s="888"/>
      <c r="BS121" s="888"/>
      <c r="BT121" s="888"/>
      <c r="BU121" s="888"/>
      <c r="BV121" s="888">
        <v>38744952</v>
      </c>
      <c r="BW121" s="888"/>
      <c r="BX121" s="888"/>
      <c r="BY121" s="888"/>
      <c r="BZ121" s="888"/>
      <c r="CA121" s="888">
        <v>38581911</v>
      </c>
      <c r="CB121" s="888"/>
      <c r="CC121" s="888"/>
      <c r="CD121" s="888"/>
      <c r="CE121" s="888"/>
      <c r="CF121" s="889">
        <v>254.7</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6101274</v>
      </c>
      <c r="DH121" s="801"/>
      <c r="DI121" s="801"/>
      <c r="DJ121" s="801"/>
      <c r="DK121" s="801"/>
      <c r="DL121" s="801">
        <v>6322591</v>
      </c>
      <c r="DM121" s="801"/>
      <c r="DN121" s="801"/>
      <c r="DO121" s="801"/>
      <c r="DP121" s="801"/>
      <c r="DQ121" s="801">
        <v>5702859</v>
      </c>
      <c r="DR121" s="801"/>
      <c r="DS121" s="801"/>
      <c r="DT121" s="801"/>
      <c r="DU121" s="801"/>
      <c r="DV121" s="853">
        <v>37.6</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439</v>
      </c>
      <c r="BP122" s="868"/>
      <c r="BQ122" s="869">
        <v>58592772</v>
      </c>
      <c r="BR122" s="870"/>
      <c r="BS122" s="870"/>
      <c r="BT122" s="870"/>
      <c r="BU122" s="870"/>
      <c r="BV122" s="870">
        <v>59547041</v>
      </c>
      <c r="BW122" s="870"/>
      <c r="BX122" s="870"/>
      <c r="BY122" s="870"/>
      <c r="BZ122" s="870"/>
      <c r="CA122" s="870">
        <v>59672218</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723779</v>
      </c>
      <c r="DH122" s="801"/>
      <c r="DI122" s="801"/>
      <c r="DJ122" s="801"/>
      <c r="DK122" s="801"/>
      <c r="DL122" s="801">
        <v>508378</v>
      </c>
      <c r="DM122" s="801"/>
      <c r="DN122" s="801"/>
      <c r="DO122" s="801"/>
      <c r="DP122" s="801"/>
      <c r="DQ122" s="801">
        <v>300384</v>
      </c>
      <c r="DR122" s="801"/>
      <c r="DS122" s="801"/>
      <c r="DT122" s="801"/>
      <c r="DU122" s="801"/>
      <c r="DV122" s="853">
        <v>2</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178711</v>
      </c>
      <c r="DH123" s="814"/>
      <c r="DI123" s="814"/>
      <c r="DJ123" s="814"/>
      <c r="DK123" s="815"/>
      <c r="DL123" s="816">
        <v>164481</v>
      </c>
      <c r="DM123" s="814"/>
      <c r="DN123" s="814"/>
      <c r="DO123" s="814"/>
      <c r="DP123" s="815"/>
      <c r="DQ123" s="816">
        <v>150894</v>
      </c>
      <c r="DR123" s="814"/>
      <c r="DS123" s="814"/>
      <c r="DT123" s="814"/>
      <c r="DU123" s="815"/>
      <c r="DV123" s="784">
        <v>1</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v>1132</v>
      </c>
      <c r="DM124" s="747"/>
      <c r="DN124" s="747"/>
      <c r="DO124" s="747"/>
      <c r="DP124" s="748"/>
      <c r="DQ124" s="749">
        <v>566</v>
      </c>
      <c r="DR124" s="747"/>
      <c r="DS124" s="747"/>
      <c r="DT124" s="747"/>
      <c r="DU124" s="748"/>
      <c r="DV124" s="837">
        <v>0</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12.6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1603</v>
      </c>
      <c r="DH127" s="850"/>
      <c r="DI127" s="850"/>
      <c r="DJ127" s="850"/>
      <c r="DK127" s="850"/>
      <c r="DL127" s="850">
        <v>2323</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419830</v>
      </c>
      <c r="AB128" s="754"/>
      <c r="AC128" s="754"/>
      <c r="AD128" s="754"/>
      <c r="AE128" s="755"/>
      <c r="AF128" s="756">
        <v>417044</v>
      </c>
      <c r="AG128" s="754"/>
      <c r="AH128" s="754"/>
      <c r="AI128" s="754"/>
      <c r="AJ128" s="755"/>
      <c r="AK128" s="756">
        <v>418201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17.600000000000001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17694595</v>
      </c>
      <c r="AB129" s="814"/>
      <c r="AC129" s="814"/>
      <c r="AD129" s="814"/>
      <c r="AE129" s="815"/>
      <c r="AF129" s="816">
        <v>17682281</v>
      </c>
      <c r="AG129" s="814"/>
      <c r="AH129" s="814"/>
      <c r="AI129" s="814"/>
      <c r="AJ129" s="815"/>
      <c r="AK129" s="816">
        <v>17796696</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2495048</v>
      </c>
      <c r="AB130" s="814"/>
      <c r="AC130" s="814"/>
      <c r="AD130" s="814"/>
      <c r="AE130" s="815"/>
      <c r="AF130" s="816">
        <v>2601156</v>
      </c>
      <c r="AG130" s="814"/>
      <c r="AH130" s="814"/>
      <c r="AI130" s="814"/>
      <c r="AJ130" s="815"/>
      <c r="AK130" s="816">
        <v>2645871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15199547</v>
      </c>
      <c r="AB131" s="747"/>
      <c r="AC131" s="747"/>
      <c r="AD131" s="747"/>
      <c r="AE131" s="748"/>
      <c r="AF131" s="749">
        <v>15081125</v>
      </c>
      <c r="AG131" s="747"/>
      <c r="AH131" s="747"/>
      <c r="AI131" s="747"/>
      <c r="AJ131" s="748"/>
      <c r="AK131" s="749">
        <v>15150825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4.2039344989999998</v>
      </c>
      <c r="AB132" s="770"/>
      <c r="AC132" s="770"/>
      <c r="AD132" s="770"/>
      <c r="AE132" s="771"/>
      <c r="AF132" s="772">
        <v>4.2689189299999999</v>
      </c>
      <c r="AG132" s="770"/>
      <c r="AH132" s="770"/>
      <c r="AI132" s="770"/>
      <c r="AJ132" s="771"/>
      <c r="AK132" s="772">
        <v>3.665707973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5.4</v>
      </c>
      <c r="AB133" s="779"/>
      <c r="AC133" s="779"/>
      <c r="AD133" s="779"/>
      <c r="AE133" s="780"/>
      <c r="AF133" s="778">
        <v>4.7</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4571242</v>
      </c>
      <c r="L9" s="264">
        <v>55572</v>
      </c>
      <c r="M9" s="265">
        <v>62416</v>
      </c>
      <c r="N9" s="266">
        <v>-11</v>
      </c>
    </row>
    <row r="10" spans="1:16" x14ac:dyDescent="0.15">
      <c r="A10" s="248"/>
      <c r="B10" s="244"/>
      <c r="C10" s="244"/>
      <c r="D10" s="244"/>
      <c r="E10" s="244"/>
      <c r="F10" s="244"/>
      <c r="G10" s="1163" t="s">
        <v>476</v>
      </c>
      <c r="H10" s="1164"/>
      <c r="I10" s="1164"/>
      <c r="J10" s="1165"/>
      <c r="K10" s="267">
        <v>566307</v>
      </c>
      <c r="L10" s="268">
        <v>6885</v>
      </c>
      <c r="M10" s="269">
        <v>5506</v>
      </c>
      <c r="N10" s="270">
        <v>25</v>
      </c>
    </row>
    <row r="11" spans="1:16" ht="13.5" customHeight="1" x14ac:dyDescent="0.15">
      <c r="A11" s="248"/>
      <c r="B11" s="244"/>
      <c r="C11" s="244"/>
      <c r="D11" s="244"/>
      <c r="E11" s="244"/>
      <c r="F11" s="244"/>
      <c r="G11" s="1163" t="s">
        <v>477</v>
      </c>
      <c r="H11" s="1164"/>
      <c r="I11" s="1164"/>
      <c r="J11" s="1165"/>
      <c r="K11" s="267">
        <v>575874</v>
      </c>
      <c r="L11" s="268">
        <v>7001</v>
      </c>
      <c r="M11" s="269">
        <v>5414</v>
      </c>
      <c r="N11" s="270">
        <v>29.3</v>
      </c>
    </row>
    <row r="12" spans="1:16" ht="13.5" customHeight="1" x14ac:dyDescent="0.15">
      <c r="A12" s="248"/>
      <c r="B12" s="244"/>
      <c r="C12" s="244"/>
      <c r="D12" s="244"/>
      <c r="E12" s="244"/>
      <c r="F12" s="244"/>
      <c r="G12" s="1163" t="s">
        <v>478</v>
      </c>
      <c r="H12" s="1164"/>
      <c r="I12" s="1164"/>
      <c r="J12" s="1165"/>
      <c r="K12" s="267">
        <v>397624</v>
      </c>
      <c r="L12" s="268">
        <v>4834</v>
      </c>
      <c r="M12" s="269">
        <v>1117</v>
      </c>
      <c r="N12" s="270">
        <v>332.8</v>
      </c>
    </row>
    <row r="13" spans="1:16" ht="13.5" customHeight="1" x14ac:dyDescent="0.15">
      <c r="A13" s="248"/>
      <c r="B13" s="244"/>
      <c r="C13" s="244"/>
      <c r="D13" s="244"/>
      <c r="E13" s="244"/>
      <c r="F13" s="244"/>
      <c r="G13" s="1163" t="s">
        <v>479</v>
      </c>
      <c r="H13" s="1164"/>
      <c r="I13" s="1164"/>
      <c r="J13" s="1165"/>
      <c r="K13" s="267" t="s">
        <v>480</v>
      </c>
      <c r="L13" s="268" t="s">
        <v>480</v>
      </c>
      <c r="M13" s="269">
        <v>0</v>
      </c>
      <c r="N13" s="270" t="s">
        <v>480</v>
      </c>
    </row>
    <row r="14" spans="1:16" ht="13.5" customHeight="1" x14ac:dyDescent="0.15">
      <c r="A14" s="248"/>
      <c r="B14" s="244"/>
      <c r="C14" s="244"/>
      <c r="D14" s="244"/>
      <c r="E14" s="244"/>
      <c r="F14" s="244"/>
      <c r="G14" s="1163" t="s">
        <v>481</v>
      </c>
      <c r="H14" s="1164"/>
      <c r="I14" s="1164"/>
      <c r="J14" s="1165"/>
      <c r="K14" s="267">
        <v>294632</v>
      </c>
      <c r="L14" s="268">
        <v>3582</v>
      </c>
      <c r="M14" s="269">
        <v>2298</v>
      </c>
      <c r="N14" s="270">
        <v>55.9</v>
      </c>
    </row>
    <row r="15" spans="1:16" ht="13.5" customHeight="1" x14ac:dyDescent="0.15">
      <c r="A15" s="248"/>
      <c r="B15" s="244"/>
      <c r="C15" s="244"/>
      <c r="D15" s="244"/>
      <c r="E15" s="244"/>
      <c r="F15" s="244"/>
      <c r="G15" s="1163" t="s">
        <v>482</v>
      </c>
      <c r="H15" s="1164"/>
      <c r="I15" s="1164"/>
      <c r="J15" s="1165"/>
      <c r="K15" s="267">
        <v>124822</v>
      </c>
      <c r="L15" s="268">
        <v>1517</v>
      </c>
      <c r="M15" s="269">
        <v>1592</v>
      </c>
      <c r="N15" s="270">
        <v>-4.7</v>
      </c>
    </row>
    <row r="16" spans="1:16" x14ac:dyDescent="0.15">
      <c r="A16" s="248"/>
      <c r="B16" s="244"/>
      <c r="C16" s="244"/>
      <c r="D16" s="244"/>
      <c r="E16" s="244"/>
      <c r="F16" s="244"/>
      <c r="G16" s="1166" t="s">
        <v>483</v>
      </c>
      <c r="H16" s="1167"/>
      <c r="I16" s="1167"/>
      <c r="J16" s="1168"/>
      <c r="K16" s="268">
        <v>-516387</v>
      </c>
      <c r="L16" s="268">
        <v>-6278</v>
      </c>
      <c r="M16" s="269">
        <v>-6284</v>
      </c>
      <c r="N16" s="270">
        <v>-0.1</v>
      </c>
    </row>
    <row r="17" spans="1:16" x14ac:dyDescent="0.15">
      <c r="A17" s="248"/>
      <c r="B17" s="244"/>
      <c r="C17" s="244"/>
      <c r="D17" s="244"/>
      <c r="E17" s="244"/>
      <c r="F17" s="244"/>
      <c r="G17" s="1166" t="s">
        <v>165</v>
      </c>
      <c r="H17" s="1167"/>
      <c r="I17" s="1167"/>
      <c r="J17" s="1168"/>
      <c r="K17" s="268">
        <v>6014114</v>
      </c>
      <c r="L17" s="268">
        <v>73113</v>
      </c>
      <c r="M17" s="269">
        <v>72059</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6.63</v>
      </c>
      <c r="L21" s="281">
        <v>7.1</v>
      </c>
      <c r="M21" s="282">
        <v>-0.47</v>
      </c>
      <c r="N21" s="249"/>
      <c r="O21" s="283"/>
      <c r="P21" s="279"/>
    </row>
    <row r="22" spans="1:16" s="284" customFormat="1" x14ac:dyDescent="0.15">
      <c r="A22" s="279"/>
      <c r="B22" s="249"/>
      <c r="C22" s="249"/>
      <c r="D22" s="249"/>
      <c r="E22" s="249"/>
      <c r="F22" s="249"/>
      <c r="G22" s="1160" t="s">
        <v>489</v>
      </c>
      <c r="H22" s="1161"/>
      <c r="I22" s="1161"/>
      <c r="J22" s="1162"/>
      <c r="K22" s="285">
        <v>99.6</v>
      </c>
      <c r="L22" s="286">
        <v>98.4</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2018154</v>
      </c>
      <c r="L32" s="294">
        <v>24534</v>
      </c>
      <c r="M32" s="295">
        <v>39864</v>
      </c>
      <c r="N32" s="296">
        <v>-38.5</v>
      </c>
    </row>
    <row r="33" spans="1:16" ht="13.5" customHeight="1" x14ac:dyDescent="0.15">
      <c r="A33" s="248"/>
      <c r="B33" s="244"/>
      <c r="C33" s="244"/>
      <c r="D33" s="244"/>
      <c r="E33" s="244"/>
      <c r="F33" s="244"/>
      <c r="G33" s="1151" t="s">
        <v>494</v>
      </c>
      <c r="H33" s="1152"/>
      <c r="I33" s="1152"/>
      <c r="J33" s="1153"/>
      <c r="K33" s="294" t="s">
        <v>480</v>
      </c>
      <c r="L33" s="294" t="s">
        <v>480</v>
      </c>
      <c r="M33" s="295">
        <v>3</v>
      </c>
      <c r="N33" s="296" t="s">
        <v>480</v>
      </c>
    </row>
    <row r="34" spans="1:16" ht="27" customHeight="1" x14ac:dyDescent="0.15">
      <c r="A34" s="248"/>
      <c r="B34" s="244"/>
      <c r="C34" s="244"/>
      <c r="D34" s="244"/>
      <c r="E34" s="244"/>
      <c r="F34" s="244"/>
      <c r="G34" s="1151" t="s">
        <v>495</v>
      </c>
      <c r="H34" s="1152"/>
      <c r="I34" s="1152"/>
      <c r="J34" s="1153"/>
      <c r="K34" s="294" t="s">
        <v>480</v>
      </c>
      <c r="L34" s="294" t="s">
        <v>480</v>
      </c>
      <c r="M34" s="295">
        <v>79</v>
      </c>
      <c r="N34" s="296" t="s">
        <v>480</v>
      </c>
    </row>
    <row r="35" spans="1:16" ht="27" customHeight="1" x14ac:dyDescent="0.15">
      <c r="A35" s="248"/>
      <c r="B35" s="244"/>
      <c r="C35" s="244"/>
      <c r="D35" s="244"/>
      <c r="E35" s="244"/>
      <c r="F35" s="244"/>
      <c r="G35" s="1151" t="s">
        <v>496</v>
      </c>
      <c r="H35" s="1152"/>
      <c r="I35" s="1152"/>
      <c r="J35" s="1153"/>
      <c r="K35" s="294">
        <v>1489823</v>
      </c>
      <c r="L35" s="294">
        <v>18112</v>
      </c>
      <c r="M35" s="295">
        <v>14090</v>
      </c>
      <c r="N35" s="296">
        <v>28.5</v>
      </c>
    </row>
    <row r="36" spans="1:16" ht="27" customHeight="1" x14ac:dyDescent="0.15">
      <c r="A36" s="248"/>
      <c r="B36" s="244"/>
      <c r="C36" s="244"/>
      <c r="D36" s="244"/>
      <c r="E36" s="244"/>
      <c r="F36" s="244"/>
      <c r="G36" s="1151" t="s">
        <v>497</v>
      </c>
      <c r="H36" s="1152"/>
      <c r="I36" s="1152"/>
      <c r="J36" s="1153"/>
      <c r="K36" s="294">
        <v>111480</v>
      </c>
      <c r="L36" s="294">
        <v>1355</v>
      </c>
      <c r="M36" s="295">
        <v>1791</v>
      </c>
      <c r="N36" s="296">
        <v>-24.3</v>
      </c>
    </row>
    <row r="37" spans="1:16" ht="13.5" customHeight="1" x14ac:dyDescent="0.15">
      <c r="A37" s="248"/>
      <c r="B37" s="244"/>
      <c r="C37" s="244"/>
      <c r="D37" s="244"/>
      <c r="E37" s="244"/>
      <c r="F37" s="244"/>
      <c r="G37" s="1151" t="s">
        <v>498</v>
      </c>
      <c r="H37" s="1152"/>
      <c r="I37" s="1152"/>
      <c r="J37" s="1153"/>
      <c r="K37" s="294" t="s">
        <v>480</v>
      </c>
      <c r="L37" s="294" t="s">
        <v>480</v>
      </c>
      <c r="M37" s="295">
        <v>866</v>
      </c>
      <c r="N37" s="296" t="s">
        <v>480</v>
      </c>
    </row>
    <row r="38" spans="1:16" ht="27" customHeight="1" x14ac:dyDescent="0.15">
      <c r="A38" s="248"/>
      <c r="B38" s="244"/>
      <c r="C38" s="244"/>
      <c r="D38" s="244"/>
      <c r="E38" s="244"/>
      <c r="F38" s="244"/>
      <c r="G38" s="1154" t="s">
        <v>499</v>
      </c>
      <c r="H38" s="1155"/>
      <c r="I38" s="1155"/>
      <c r="J38" s="1156"/>
      <c r="K38" s="297" t="s">
        <v>480</v>
      </c>
      <c r="L38" s="297" t="s">
        <v>480</v>
      </c>
      <c r="M38" s="298">
        <v>3</v>
      </c>
      <c r="N38" s="299" t="s">
        <v>480</v>
      </c>
      <c r="O38" s="293"/>
    </row>
    <row r="39" spans="1:16" x14ac:dyDescent="0.15">
      <c r="A39" s="248"/>
      <c r="B39" s="244"/>
      <c r="C39" s="244"/>
      <c r="D39" s="244"/>
      <c r="E39" s="244"/>
      <c r="F39" s="244"/>
      <c r="G39" s="1154" t="s">
        <v>500</v>
      </c>
      <c r="H39" s="1155"/>
      <c r="I39" s="1155"/>
      <c r="J39" s="1156"/>
      <c r="K39" s="300">
        <v>-418201</v>
      </c>
      <c r="L39" s="300">
        <v>-5084</v>
      </c>
      <c r="M39" s="301">
        <v>-5541</v>
      </c>
      <c r="N39" s="302">
        <v>-8.1999999999999993</v>
      </c>
      <c r="O39" s="293"/>
    </row>
    <row r="40" spans="1:16" ht="27" customHeight="1" x14ac:dyDescent="0.15">
      <c r="A40" s="248"/>
      <c r="B40" s="244"/>
      <c r="C40" s="244"/>
      <c r="D40" s="244"/>
      <c r="E40" s="244"/>
      <c r="F40" s="244"/>
      <c r="G40" s="1151" t="s">
        <v>501</v>
      </c>
      <c r="H40" s="1152"/>
      <c r="I40" s="1152"/>
      <c r="J40" s="1153"/>
      <c r="K40" s="300">
        <v>-2645871</v>
      </c>
      <c r="L40" s="300">
        <v>-32166</v>
      </c>
      <c r="M40" s="301">
        <v>-36202</v>
      </c>
      <c r="N40" s="302">
        <v>-11.1</v>
      </c>
      <c r="O40" s="293"/>
    </row>
    <row r="41" spans="1:16" x14ac:dyDescent="0.15">
      <c r="A41" s="248"/>
      <c r="B41" s="244"/>
      <c r="C41" s="244"/>
      <c r="D41" s="244"/>
      <c r="E41" s="244"/>
      <c r="F41" s="244"/>
      <c r="G41" s="1157" t="s">
        <v>276</v>
      </c>
      <c r="H41" s="1158"/>
      <c r="I41" s="1158"/>
      <c r="J41" s="1159"/>
      <c r="K41" s="294">
        <v>555385</v>
      </c>
      <c r="L41" s="300">
        <v>6752</v>
      </c>
      <c r="M41" s="301">
        <v>14952</v>
      </c>
      <c r="N41" s="302">
        <v>-54.8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2435951</v>
      </c>
      <c r="J51" s="320">
        <v>30144</v>
      </c>
      <c r="K51" s="321">
        <v>-43.8</v>
      </c>
      <c r="L51" s="322">
        <v>47569</v>
      </c>
      <c r="M51" s="323">
        <v>-23.1</v>
      </c>
      <c r="N51" s="324">
        <v>-20.7</v>
      </c>
    </row>
    <row r="52" spans="1:14" x14ac:dyDescent="0.15">
      <c r="A52" s="248"/>
      <c r="B52" s="244"/>
      <c r="C52" s="244"/>
      <c r="D52" s="244"/>
      <c r="E52" s="244"/>
      <c r="F52" s="244"/>
      <c r="G52" s="325"/>
      <c r="H52" s="326" t="s">
        <v>512</v>
      </c>
      <c r="I52" s="327">
        <v>1455060</v>
      </c>
      <c r="J52" s="328">
        <v>18006</v>
      </c>
      <c r="K52" s="329">
        <v>-11.1</v>
      </c>
      <c r="L52" s="330">
        <v>26255</v>
      </c>
      <c r="M52" s="331">
        <v>-18.399999999999999</v>
      </c>
      <c r="N52" s="332">
        <v>7.3</v>
      </c>
    </row>
    <row r="53" spans="1:14" x14ac:dyDescent="0.15">
      <c r="A53" s="248"/>
      <c r="B53" s="244"/>
      <c r="C53" s="244"/>
      <c r="D53" s="244"/>
      <c r="E53" s="244"/>
      <c r="F53" s="244"/>
      <c r="G53" s="310" t="s">
        <v>513</v>
      </c>
      <c r="H53" s="311"/>
      <c r="I53" s="319">
        <v>2421283</v>
      </c>
      <c r="J53" s="320">
        <v>29516</v>
      </c>
      <c r="K53" s="321">
        <v>-2.1</v>
      </c>
      <c r="L53" s="322">
        <v>50880</v>
      </c>
      <c r="M53" s="323">
        <v>7</v>
      </c>
      <c r="N53" s="324">
        <v>-9.1</v>
      </c>
    </row>
    <row r="54" spans="1:14" x14ac:dyDescent="0.15">
      <c r="A54" s="248"/>
      <c r="B54" s="244"/>
      <c r="C54" s="244"/>
      <c r="D54" s="244"/>
      <c r="E54" s="244"/>
      <c r="F54" s="244"/>
      <c r="G54" s="325"/>
      <c r="H54" s="326" t="s">
        <v>512</v>
      </c>
      <c r="I54" s="327">
        <v>1286901</v>
      </c>
      <c r="J54" s="328">
        <v>15688</v>
      </c>
      <c r="K54" s="329">
        <v>-12.9</v>
      </c>
      <c r="L54" s="330">
        <v>26879</v>
      </c>
      <c r="M54" s="331">
        <v>2.4</v>
      </c>
      <c r="N54" s="332">
        <v>-15.3</v>
      </c>
    </row>
    <row r="55" spans="1:14" x14ac:dyDescent="0.15">
      <c r="A55" s="248"/>
      <c r="B55" s="244"/>
      <c r="C55" s="244"/>
      <c r="D55" s="244"/>
      <c r="E55" s="244"/>
      <c r="F55" s="244"/>
      <c r="G55" s="310" t="s">
        <v>514</v>
      </c>
      <c r="H55" s="311"/>
      <c r="I55" s="319">
        <v>6247813</v>
      </c>
      <c r="J55" s="320">
        <v>75796</v>
      </c>
      <c r="K55" s="321">
        <v>156.80000000000001</v>
      </c>
      <c r="L55" s="322">
        <v>63956</v>
      </c>
      <c r="M55" s="323">
        <v>25.7</v>
      </c>
      <c r="N55" s="324">
        <v>131.1</v>
      </c>
    </row>
    <row r="56" spans="1:14" x14ac:dyDescent="0.15">
      <c r="A56" s="248"/>
      <c r="B56" s="244"/>
      <c r="C56" s="244"/>
      <c r="D56" s="244"/>
      <c r="E56" s="244"/>
      <c r="F56" s="244"/>
      <c r="G56" s="325"/>
      <c r="H56" s="326" t="s">
        <v>512</v>
      </c>
      <c r="I56" s="327">
        <v>3495647</v>
      </c>
      <c r="J56" s="328">
        <v>42408</v>
      </c>
      <c r="K56" s="329">
        <v>170.3</v>
      </c>
      <c r="L56" s="330">
        <v>29239</v>
      </c>
      <c r="M56" s="331">
        <v>8.8000000000000007</v>
      </c>
      <c r="N56" s="332">
        <v>161.5</v>
      </c>
    </row>
    <row r="57" spans="1:14" x14ac:dyDescent="0.15">
      <c r="A57" s="248"/>
      <c r="B57" s="244"/>
      <c r="C57" s="244"/>
      <c r="D57" s="244"/>
      <c r="E57" s="244"/>
      <c r="F57" s="244"/>
      <c r="G57" s="310" t="s">
        <v>515</v>
      </c>
      <c r="H57" s="311"/>
      <c r="I57" s="319">
        <v>5410047</v>
      </c>
      <c r="J57" s="320">
        <v>65578</v>
      </c>
      <c r="K57" s="321">
        <v>-13.5</v>
      </c>
      <c r="L57" s="322">
        <v>66255</v>
      </c>
      <c r="M57" s="323">
        <v>3.6</v>
      </c>
      <c r="N57" s="324">
        <v>-17.100000000000001</v>
      </c>
    </row>
    <row r="58" spans="1:14" x14ac:dyDescent="0.15">
      <c r="A58" s="248"/>
      <c r="B58" s="244"/>
      <c r="C58" s="244"/>
      <c r="D58" s="244"/>
      <c r="E58" s="244"/>
      <c r="F58" s="244"/>
      <c r="G58" s="325"/>
      <c r="H58" s="326" t="s">
        <v>512</v>
      </c>
      <c r="I58" s="327">
        <v>1478929</v>
      </c>
      <c r="J58" s="328">
        <v>17927</v>
      </c>
      <c r="K58" s="329">
        <v>-57.7</v>
      </c>
      <c r="L58" s="330">
        <v>31822</v>
      </c>
      <c r="M58" s="331">
        <v>8.8000000000000007</v>
      </c>
      <c r="N58" s="332">
        <v>-66.5</v>
      </c>
    </row>
    <row r="59" spans="1:14" x14ac:dyDescent="0.15">
      <c r="A59" s="248"/>
      <c r="B59" s="244"/>
      <c r="C59" s="244"/>
      <c r="D59" s="244"/>
      <c r="E59" s="244"/>
      <c r="F59" s="244"/>
      <c r="G59" s="310" t="s">
        <v>516</v>
      </c>
      <c r="H59" s="311"/>
      <c r="I59" s="319">
        <v>10673468</v>
      </c>
      <c r="J59" s="320">
        <v>129756</v>
      </c>
      <c r="K59" s="321">
        <v>97.9</v>
      </c>
      <c r="L59" s="322">
        <v>54227</v>
      </c>
      <c r="M59" s="323">
        <v>-18.2</v>
      </c>
      <c r="N59" s="324">
        <v>116.1</v>
      </c>
    </row>
    <row r="60" spans="1:14" x14ac:dyDescent="0.15">
      <c r="A60" s="248"/>
      <c r="B60" s="244"/>
      <c r="C60" s="244"/>
      <c r="D60" s="244"/>
      <c r="E60" s="244"/>
      <c r="F60" s="244"/>
      <c r="G60" s="325"/>
      <c r="H60" s="326" t="s">
        <v>512</v>
      </c>
      <c r="I60" s="333">
        <v>2729009</v>
      </c>
      <c r="J60" s="328">
        <v>33176</v>
      </c>
      <c r="K60" s="329">
        <v>85.1</v>
      </c>
      <c r="L60" s="330">
        <v>29694</v>
      </c>
      <c r="M60" s="331">
        <v>-6.7</v>
      </c>
      <c r="N60" s="332">
        <v>91.8</v>
      </c>
    </row>
    <row r="61" spans="1:14" x14ac:dyDescent="0.15">
      <c r="A61" s="248"/>
      <c r="B61" s="244"/>
      <c r="C61" s="244"/>
      <c r="D61" s="244"/>
      <c r="E61" s="244"/>
      <c r="F61" s="244"/>
      <c r="G61" s="310" t="s">
        <v>517</v>
      </c>
      <c r="H61" s="334"/>
      <c r="I61" s="335">
        <v>5437712</v>
      </c>
      <c r="J61" s="336">
        <v>66158</v>
      </c>
      <c r="K61" s="337">
        <v>39.1</v>
      </c>
      <c r="L61" s="338">
        <v>56577</v>
      </c>
      <c r="M61" s="339">
        <v>-1</v>
      </c>
      <c r="N61" s="324">
        <v>40.1</v>
      </c>
    </row>
    <row r="62" spans="1:14" x14ac:dyDescent="0.15">
      <c r="A62" s="248"/>
      <c r="B62" s="244"/>
      <c r="C62" s="244"/>
      <c r="D62" s="244"/>
      <c r="E62" s="244"/>
      <c r="F62" s="244"/>
      <c r="G62" s="325"/>
      <c r="H62" s="326" t="s">
        <v>512</v>
      </c>
      <c r="I62" s="327">
        <v>2089109</v>
      </c>
      <c r="J62" s="328">
        <v>25441</v>
      </c>
      <c r="K62" s="329">
        <v>34.700000000000003</v>
      </c>
      <c r="L62" s="330">
        <v>28778</v>
      </c>
      <c r="M62" s="331">
        <v>-1</v>
      </c>
      <c r="N62" s="332">
        <v>35.700000000000003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25.25</v>
      </c>
      <c r="G47" s="12">
        <v>28.38</v>
      </c>
      <c r="H47" s="12">
        <v>30.65</v>
      </c>
      <c r="I47" s="12">
        <v>30.33</v>
      </c>
      <c r="J47" s="13">
        <v>30.07</v>
      </c>
    </row>
    <row r="48" spans="2:10" ht="57.75" customHeight="1" x14ac:dyDescent="0.15">
      <c r="B48" s="14"/>
      <c r="C48" s="1171" t="s">
        <v>4</v>
      </c>
      <c r="D48" s="1171"/>
      <c r="E48" s="1172"/>
      <c r="F48" s="15">
        <v>6.46</v>
      </c>
      <c r="G48" s="16">
        <v>5.0999999999999996</v>
      </c>
      <c r="H48" s="16">
        <v>4.8899999999999997</v>
      </c>
      <c r="I48" s="16">
        <v>3.17</v>
      </c>
      <c r="J48" s="17">
        <v>3.65</v>
      </c>
    </row>
    <row r="49" spans="2:10" ht="57.75" customHeight="1" thickBot="1" x14ac:dyDescent="0.2">
      <c r="B49" s="18"/>
      <c r="C49" s="1173" t="s">
        <v>5</v>
      </c>
      <c r="D49" s="1173"/>
      <c r="E49" s="1174"/>
      <c r="F49" s="19">
        <v>2.34</v>
      </c>
      <c r="G49" s="20">
        <v>1.93</v>
      </c>
      <c r="H49" s="20">
        <v>2.38</v>
      </c>
      <c r="I49" s="20" t="s">
        <v>524</v>
      </c>
      <c r="J49" s="21">
        <v>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cp:lastModifiedBy>
  <cp:lastPrinted>2017-04-08T04:58:03Z</cp:lastPrinted>
  <dcterms:created xsi:type="dcterms:W3CDTF">2017-02-15T20:09:30Z</dcterms:created>
  <dcterms:modified xsi:type="dcterms:W3CDTF">2017-05-02T10:16:10Z</dcterms:modified>
</cp:coreProperties>
</file>