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東パソコン\統計\R4統計書\"/>
    </mc:Choice>
  </mc:AlternateContent>
  <bookViews>
    <workbookView xWindow="2700" yWindow="45" windowWidth="9645" windowHeight="8760" tabRatio="847"/>
  </bookViews>
  <sheets>
    <sheet name="人口推移" sheetId="25" r:id="rId1"/>
    <sheet name="年齢別" sheetId="26" r:id="rId2"/>
    <sheet name="町別・外国人" sheetId="38" r:id="rId3"/>
    <sheet name="世帯構成" sheetId="31" r:id="rId4"/>
    <sheet name="産業別(1)" sheetId="41" r:id="rId5"/>
    <sheet name="産業別(2)" sheetId="42" r:id="rId6"/>
    <sheet name="産業別(3)" sheetId="44" r:id="rId7"/>
    <sheet name="労働力人口" sheetId="43" r:id="rId8"/>
    <sheet name="世帯経済構成" sheetId="33" r:id="rId9"/>
    <sheet name="世帯類型" sheetId="32" r:id="rId10"/>
    <sheet name="常住地・従業地別" sheetId="34" r:id="rId11"/>
    <sheet name="常住地による就業者数" sheetId="35" r:id="rId12"/>
    <sheet name="従業地による就業者数" sheetId="36" r:id="rId13"/>
    <sheet name="産業別就業者数" sheetId="37" r:id="rId14"/>
  </sheets>
  <definedNames>
    <definedName name="_xlnm.Print_Area" localSheetId="13">産業別就業者数!$A$1:$BY$116</definedName>
    <definedName name="_xlnm.Print_Area" localSheetId="12">従業地による就業者数!$A$1:$CP$52</definedName>
    <definedName name="_xlnm.Print_Area" localSheetId="10">常住地・従業地別!$A$1:$HW$53</definedName>
    <definedName name="_xlnm.Print_Area" localSheetId="11">常住地による就業者数!$A$1:$CM$55</definedName>
    <definedName name="_xlnm.Print_Area" localSheetId="0">人口推移!$A$1:$CB$60</definedName>
    <definedName name="_xlnm.Print_Area" localSheetId="8">世帯経済構成!$A$1:$AU$51</definedName>
    <definedName name="_xlnm.Print_Area" localSheetId="3">世帯構成!$A$1:$BP$50</definedName>
    <definedName name="_xlnm.Print_Area" localSheetId="9">世帯類型!$A$1:$FA$70</definedName>
    <definedName name="_xlnm.Print_Area" localSheetId="2">町別・外国人!$A$1:$KB$63</definedName>
    <definedName name="_xlnm.Print_Area" localSheetId="1">年齢別!$A$1:$EK$69</definedName>
    <definedName name="_xlnm.Print_Area" localSheetId="7">労働力人口!$A$1:$AH$49</definedName>
  </definedNames>
  <calcPr calcId="162913"/>
</workbook>
</file>

<file path=xl/calcChain.xml><?xml version="1.0" encoding="utf-8"?>
<calcChain xmlns="http://schemas.openxmlformats.org/spreadsheetml/2006/main">
  <c r="CM29" i="44" l="1"/>
  <c r="BJ13" i="44"/>
  <c r="BJ25" i="44"/>
  <c r="AZ13" i="44" l="1"/>
  <c r="AX13" i="44"/>
  <c r="AV13" i="44"/>
  <c r="AT13" i="44"/>
  <c r="AR13" i="44"/>
  <c r="AP13" i="44"/>
  <c r="AN13" i="44"/>
  <c r="AL13" i="44"/>
  <c r="AJ13" i="44"/>
  <c r="AH13" i="44"/>
  <c r="AF13" i="44"/>
  <c r="AD13" i="44"/>
  <c r="AB13" i="44"/>
  <c r="Z13" i="44"/>
  <c r="X13" i="44"/>
  <c r="V13" i="44"/>
  <c r="T13" i="44"/>
  <c r="R13" i="44"/>
  <c r="P13" i="44"/>
  <c r="N13" i="44"/>
  <c r="L13" i="44"/>
  <c r="I13" i="44"/>
  <c r="I59" i="44"/>
  <c r="I29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15" i="44" l="1"/>
  <c r="I14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I28" i="44"/>
  <c r="FP17" i="38" l="1"/>
  <c r="FT17" i="38"/>
  <c r="FX17" i="38"/>
  <c r="GB17" i="38"/>
  <c r="AI6" i="38"/>
  <c r="GB8" i="38"/>
  <c r="FP8" i="38"/>
  <c r="FT8" i="38"/>
  <c r="FX8" i="38"/>
  <c r="AE6" i="38"/>
  <c r="FP29" i="38"/>
  <c r="FT29" i="38"/>
  <c r="FX29" i="38"/>
  <c r="GB29" i="38"/>
  <c r="DU56" i="38"/>
  <c r="DY56" i="38"/>
  <c r="EC56" i="38"/>
  <c r="DU46" i="38"/>
  <c r="DY46" i="38"/>
  <c r="EC46" i="38"/>
  <c r="DU17" i="38"/>
  <c r="DY17" i="38"/>
  <c r="EC17" i="38"/>
  <c r="BZ45" i="38"/>
  <c r="CD45" i="38"/>
  <c r="CH45" i="38"/>
  <c r="BZ35" i="38"/>
  <c r="CD35" i="38"/>
  <c r="CH35" i="38"/>
  <c r="BZ26" i="38"/>
  <c r="CD26" i="38"/>
  <c r="CH26" i="38"/>
  <c r="AM6" i="38"/>
  <c r="EG56" i="38"/>
  <c r="EG46" i="38"/>
  <c r="EG17" i="38"/>
  <c r="CL45" i="38"/>
  <c r="CL35" i="38"/>
  <c r="AQ6" i="38"/>
  <c r="CL26" i="38"/>
  <c r="FL29" i="38"/>
  <c r="FL17" i="38"/>
  <c r="FL8" i="38"/>
  <c r="AE5" i="38" l="1"/>
  <c r="AQ5" i="38"/>
  <c r="AI5" i="38"/>
  <c r="AM5" i="38"/>
  <c r="BU42" i="36"/>
  <c r="BP42" i="36"/>
  <c r="BK42" i="36"/>
  <c r="BP37" i="36"/>
  <c r="BK37" i="36"/>
  <c r="BT44" i="35" l="1"/>
  <c r="BO44" i="35"/>
  <c r="BT43" i="35"/>
  <c r="BO43" i="35"/>
  <c r="BJ43" i="35"/>
  <c r="BT42" i="35"/>
  <c r="BO42" i="35"/>
  <c r="BJ42" i="35"/>
  <c r="BT37" i="35"/>
  <c r="BO37" i="35"/>
  <c r="BJ37" i="35"/>
  <c r="BT36" i="35"/>
  <c r="BO36" i="35"/>
  <c r="BJ36" i="35"/>
  <c r="BJ60" i="44" l="1"/>
  <c r="I60" i="44"/>
  <c r="BJ59" i="44"/>
  <c r="BJ58" i="44"/>
  <c r="I58" i="44"/>
  <c r="BJ57" i="44"/>
  <c r="I57" i="44"/>
  <c r="BJ56" i="44"/>
  <c r="I56" i="44"/>
  <c r="BJ55" i="44"/>
  <c r="I55" i="44"/>
  <c r="BJ54" i="44"/>
  <c r="I54" i="44"/>
  <c r="BJ53" i="44"/>
  <c r="I53" i="44"/>
  <c r="BJ52" i="44"/>
  <c r="I52" i="44"/>
  <c r="BJ51" i="44"/>
  <c r="I51" i="44"/>
  <c r="BJ50" i="44"/>
  <c r="I50" i="44"/>
  <c r="BJ49" i="44"/>
  <c r="I49" i="44"/>
  <c r="BJ48" i="44"/>
  <c r="I48" i="44"/>
  <c r="BJ47" i="44"/>
  <c r="I47" i="44"/>
  <c r="I46" i="44"/>
  <c r="DA45" i="44"/>
  <c r="CY45" i="44"/>
  <c r="CW45" i="44"/>
  <c r="CU45" i="44"/>
  <c r="CS45" i="44"/>
  <c r="CQ45" i="44"/>
  <c r="CO45" i="44"/>
  <c r="CM45" i="44"/>
  <c r="CI45" i="44"/>
  <c r="CG45" i="44"/>
  <c r="CE45" i="44"/>
  <c r="CC45" i="44"/>
  <c r="CA45" i="44"/>
  <c r="BY45" i="44"/>
  <c r="BW45" i="44"/>
  <c r="BU45" i="44"/>
  <c r="BS45" i="44"/>
  <c r="BQ45" i="44"/>
  <c r="BO45" i="44"/>
  <c r="BM45" i="44"/>
  <c r="AZ45" i="44"/>
  <c r="AX45" i="44"/>
  <c r="AV45" i="44"/>
  <c r="AT45" i="44"/>
  <c r="AR45" i="44"/>
  <c r="AP45" i="44"/>
  <c r="AN45" i="44"/>
  <c r="AL45" i="44"/>
  <c r="AJ45" i="44"/>
  <c r="AH45" i="44"/>
  <c r="AF45" i="44"/>
  <c r="AD45" i="44"/>
  <c r="AB45" i="44"/>
  <c r="Z45" i="44"/>
  <c r="X45" i="44"/>
  <c r="V45" i="44"/>
  <c r="T45" i="44"/>
  <c r="R45" i="44"/>
  <c r="P45" i="44"/>
  <c r="N45" i="44"/>
  <c r="L45" i="44"/>
  <c r="BJ44" i="44"/>
  <c r="BJ43" i="44"/>
  <c r="BJ42" i="44"/>
  <c r="BJ41" i="44"/>
  <c r="BJ40" i="44"/>
  <c r="BJ39" i="44"/>
  <c r="BJ38" i="44"/>
  <c r="BJ37" i="44"/>
  <c r="BJ36" i="44"/>
  <c r="BJ35" i="44"/>
  <c r="BJ34" i="44"/>
  <c r="BJ33" i="44"/>
  <c r="BJ32" i="44"/>
  <c r="BJ31" i="44"/>
  <c r="BJ30" i="44"/>
  <c r="DA29" i="44"/>
  <c r="CY29" i="44"/>
  <c r="CW29" i="44"/>
  <c r="CU29" i="44"/>
  <c r="CS29" i="44"/>
  <c r="CQ29" i="44"/>
  <c r="CO29" i="44"/>
  <c r="CK29" i="44"/>
  <c r="CI29" i="44"/>
  <c r="CG29" i="44"/>
  <c r="CE29" i="44"/>
  <c r="CC29" i="44"/>
  <c r="CA29" i="44"/>
  <c r="BY29" i="44"/>
  <c r="BW29" i="44"/>
  <c r="BU29" i="44"/>
  <c r="BS29" i="44"/>
  <c r="BQ29" i="44"/>
  <c r="BO29" i="44"/>
  <c r="BM29" i="44"/>
  <c r="AZ29" i="44"/>
  <c r="AX29" i="44"/>
  <c r="AV29" i="44"/>
  <c r="AT29" i="44"/>
  <c r="AR29" i="44"/>
  <c r="AP29" i="44"/>
  <c r="AN29" i="44"/>
  <c r="AL29" i="44"/>
  <c r="AJ29" i="44"/>
  <c r="AH29" i="44"/>
  <c r="AF29" i="44"/>
  <c r="AD29" i="44"/>
  <c r="AB29" i="44"/>
  <c r="Z29" i="44"/>
  <c r="X29" i="44"/>
  <c r="V29" i="44"/>
  <c r="T29" i="44"/>
  <c r="R29" i="44"/>
  <c r="P29" i="44"/>
  <c r="N29" i="44"/>
  <c r="L29" i="44"/>
  <c r="BJ27" i="44"/>
  <c r="BJ26" i="44"/>
  <c r="BJ24" i="44"/>
  <c r="BJ23" i="44"/>
  <c r="BJ22" i="44"/>
  <c r="BJ21" i="44"/>
  <c r="BJ20" i="44"/>
  <c r="BJ19" i="44"/>
  <c r="BJ18" i="44"/>
  <c r="BJ17" i="44"/>
  <c r="BJ16" i="44"/>
  <c r="BJ15" i="44"/>
  <c r="BJ14" i="44"/>
  <c r="DA13" i="44"/>
  <c r="CY13" i="44"/>
  <c r="CW13" i="44"/>
  <c r="CU13" i="44"/>
  <c r="CS13" i="44"/>
  <c r="CQ13" i="44"/>
  <c r="CM13" i="44"/>
  <c r="CK13" i="44"/>
  <c r="CI13" i="44"/>
  <c r="CG13" i="44"/>
  <c r="CE13" i="44"/>
  <c r="CC13" i="44"/>
  <c r="CA13" i="44"/>
  <c r="BY13" i="44"/>
  <c r="BW13" i="44"/>
  <c r="BU13" i="44"/>
  <c r="BS13" i="44"/>
  <c r="BQ13" i="44"/>
  <c r="BO13" i="44"/>
  <c r="BM13" i="44"/>
  <c r="BV45" i="38"/>
  <c r="BR45" i="38"/>
  <c r="BN45" i="38"/>
  <c r="BJ45" i="38"/>
  <c r="BV35" i="38"/>
  <c r="BR35" i="38"/>
  <c r="BN35" i="38"/>
  <c r="BJ35" i="38"/>
  <c r="BV26" i="38"/>
  <c r="BR26" i="38"/>
  <c r="BN26" i="38"/>
  <c r="BJ26" i="38"/>
  <c r="BJ29" i="44" l="1"/>
  <c r="I45" i="44"/>
  <c r="DA5" i="26"/>
  <c r="EB48" i="26" l="1"/>
  <c r="DW48" i="26"/>
  <c r="DQ48" i="26"/>
  <c r="EB42" i="26"/>
  <c r="DW42" i="26"/>
  <c r="DQ42" i="26"/>
  <c r="EB36" i="26"/>
  <c r="DW36" i="26"/>
  <c r="DQ36" i="26"/>
  <c r="EB30" i="26"/>
  <c r="DW30" i="26"/>
  <c r="DQ30" i="26"/>
  <c r="EB24" i="26"/>
  <c r="DW24" i="26"/>
  <c r="DQ24" i="26"/>
  <c r="EB18" i="26"/>
  <c r="DW18" i="26"/>
  <c r="DQ18" i="26"/>
  <c r="EB12" i="26"/>
  <c r="DW12" i="26"/>
  <c r="DQ12" i="26"/>
  <c r="EB6" i="26"/>
  <c r="DW6" i="26"/>
  <c r="DQ6" i="26"/>
  <c r="DF54" i="26"/>
  <c r="DA54" i="26"/>
  <c r="CU54" i="26"/>
  <c r="DF48" i="26"/>
  <c r="DA48" i="26"/>
  <c r="CU48" i="26"/>
  <c r="DF42" i="26"/>
  <c r="DA42" i="26"/>
  <c r="CU42" i="26"/>
  <c r="DF36" i="26"/>
  <c r="DA36" i="26"/>
  <c r="CU36" i="26"/>
  <c r="DF30" i="26"/>
  <c r="DA30" i="26"/>
  <c r="CU30" i="26"/>
  <c r="DF24" i="26"/>
  <c r="DA24" i="26"/>
  <c r="CU24" i="26"/>
  <c r="DF18" i="26"/>
  <c r="DF5" i="26" s="1"/>
  <c r="DA18" i="26"/>
  <c r="CU18" i="26"/>
  <c r="DF12" i="26"/>
  <c r="DA12" i="26"/>
  <c r="CU12" i="26"/>
  <c r="DF6" i="26"/>
  <c r="DA6" i="26"/>
  <c r="CU6" i="26"/>
  <c r="AE41" i="36" l="1"/>
  <c r="AE42" i="36"/>
  <c r="AE40" i="36"/>
  <c r="AE34" i="36"/>
  <c r="AE35" i="36"/>
  <c r="AE36" i="36"/>
  <c r="AE37" i="36"/>
  <c r="AE38" i="36"/>
  <c r="AE33" i="36"/>
  <c r="AE13" i="36"/>
  <c r="AE14" i="36"/>
  <c r="AE15" i="36"/>
  <c r="AE16" i="36"/>
  <c r="AE17" i="36"/>
  <c r="AE18" i="36"/>
  <c r="AE19" i="36"/>
  <c r="AE20" i="36"/>
  <c r="AE21" i="36"/>
  <c r="AE22" i="36"/>
  <c r="AE23" i="36"/>
  <c r="AE24" i="36"/>
  <c r="AE25" i="36"/>
  <c r="AE26" i="36"/>
  <c r="AE27" i="36"/>
  <c r="AE28" i="36"/>
  <c r="AE29" i="36"/>
  <c r="AE12" i="36"/>
  <c r="AO39" i="36" l="1"/>
  <c r="AJ39" i="36"/>
  <c r="AE39" i="36"/>
  <c r="AO32" i="36"/>
  <c r="AO31" i="36" s="1"/>
  <c r="AJ32" i="36"/>
  <c r="AJ31" i="36" s="1"/>
  <c r="AE32" i="36"/>
  <c r="AE31" i="36" s="1"/>
  <c r="AO11" i="36"/>
  <c r="AJ11" i="36"/>
  <c r="AE11" i="36"/>
  <c r="AE30" i="36" l="1"/>
  <c r="AE10" i="36" s="1"/>
  <c r="AE6" i="36" s="1"/>
  <c r="AO30" i="36"/>
  <c r="AO10" i="36" s="1"/>
  <c r="AO6" i="36" s="1"/>
  <c r="AJ30" i="36"/>
  <c r="AJ10" i="36" s="1"/>
  <c r="AJ6" i="36" s="1"/>
  <c r="BW61" i="26" l="1"/>
  <c r="BW60" i="26"/>
  <c r="BW59" i="26"/>
  <c r="BW58" i="26"/>
  <c r="BW57" i="26"/>
  <c r="DA45" i="42" l="1"/>
  <c r="CY45" i="42"/>
  <c r="CW45" i="42"/>
  <c r="CU45" i="42"/>
  <c r="CS45" i="42"/>
  <c r="CQ45" i="42"/>
  <c r="CO45" i="42"/>
  <c r="CM45" i="42"/>
  <c r="CK45" i="42"/>
  <c r="CI45" i="42"/>
  <c r="CG45" i="42"/>
  <c r="CE45" i="42"/>
  <c r="CC45" i="42"/>
  <c r="CA45" i="42"/>
  <c r="BY45" i="42"/>
  <c r="BW45" i="42"/>
  <c r="BU45" i="42"/>
  <c r="BS45" i="42"/>
  <c r="BQ45" i="42"/>
  <c r="BO45" i="42"/>
  <c r="BM45" i="42"/>
  <c r="BJ60" i="42"/>
  <c r="BJ59" i="42"/>
  <c r="BJ58" i="42"/>
  <c r="BJ57" i="42"/>
  <c r="BJ56" i="42"/>
  <c r="BJ55" i="42"/>
  <c r="BJ54" i="42"/>
  <c r="BJ53" i="42"/>
  <c r="BJ52" i="42"/>
  <c r="BJ51" i="42"/>
  <c r="BJ50" i="42"/>
  <c r="BJ49" i="42"/>
  <c r="BJ48" i="42"/>
  <c r="BJ47" i="42"/>
  <c r="BJ46" i="42"/>
  <c r="BW29" i="42"/>
  <c r="BS29" i="42"/>
  <c r="BQ29" i="42"/>
  <c r="BO29" i="42"/>
  <c r="BM29" i="42"/>
  <c r="DA29" i="42"/>
  <c r="CY29" i="42"/>
  <c r="CW29" i="42"/>
  <c r="CU29" i="42"/>
  <c r="CS29" i="42"/>
  <c r="CQ29" i="42"/>
  <c r="CO29" i="42"/>
  <c r="CM29" i="42"/>
  <c r="CK29" i="42"/>
  <c r="CI29" i="42"/>
  <c r="CG29" i="42"/>
  <c r="CE29" i="42"/>
  <c r="CC29" i="42"/>
  <c r="CA29" i="42"/>
  <c r="BY29" i="42"/>
  <c r="BU29" i="42"/>
  <c r="BJ44" i="42"/>
  <c r="BJ43" i="42"/>
  <c r="BJ42" i="42"/>
  <c r="BJ41" i="42"/>
  <c r="BJ40" i="42"/>
  <c r="BJ39" i="42"/>
  <c r="BJ38" i="42"/>
  <c r="BJ37" i="42"/>
  <c r="BJ36" i="42"/>
  <c r="BJ35" i="42"/>
  <c r="BJ34" i="42"/>
  <c r="BJ33" i="42"/>
  <c r="BJ32" i="42"/>
  <c r="BJ31" i="42"/>
  <c r="BJ30" i="42"/>
  <c r="BJ45" i="42" l="1"/>
  <c r="BJ29" i="42"/>
  <c r="CW13" i="42"/>
  <c r="CY13" i="42"/>
  <c r="DA13" i="42"/>
  <c r="BJ28" i="42"/>
  <c r="BJ27" i="42"/>
  <c r="BJ26" i="42"/>
  <c r="BJ25" i="42"/>
  <c r="BJ24" i="42"/>
  <c r="BJ23" i="42"/>
  <c r="BJ22" i="42"/>
  <c r="BJ21" i="42"/>
  <c r="BJ20" i="42"/>
  <c r="BJ19" i="42"/>
  <c r="BJ18" i="42"/>
  <c r="BJ17" i="42"/>
  <c r="BJ16" i="42"/>
  <c r="BJ15" i="42"/>
  <c r="BJ14" i="42"/>
  <c r="CU13" i="42"/>
  <c r="CS13" i="42"/>
  <c r="CQ13" i="42"/>
  <c r="CO13" i="42"/>
  <c r="CM13" i="42"/>
  <c r="CK13" i="42"/>
  <c r="CI13" i="42"/>
  <c r="CG13" i="42"/>
  <c r="CE13" i="42"/>
  <c r="CC13" i="42"/>
  <c r="CA13" i="42"/>
  <c r="BY13" i="42"/>
  <c r="BW13" i="42"/>
  <c r="BU13" i="42"/>
  <c r="BS13" i="42"/>
  <c r="BQ13" i="42"/>
  <c r="BO13" i="42"/>
  <c r="BM13" i="42"/>
  <c r="I60" i="42"/>
  <c r="I59" i="42"/>
  <c r="I58" i="42"/>
  <c r="I57" i="42"/>
  <c r="I56" i="42"/>
  <c r="I55" i="42"/>
  <c r="I54" i="42"/>
  <c r="I53" i="42"/>
  <c r="I52" i="42"/>
  <c r="I51" i="42"/>
  <c r="I50" i="42"/>
  <c r="I49" i="42"/>
  <c r="I48" i="42"/>
  <c r="I47" i="42"/>
  <c r="I46" i="42"/>
  <c r="AZ45" i="42"/>
  <c r="AX45" i="42"/>
  <c r="AV45" i="42"/>
  <c r="AT45" i="42"/>
  <c r="AR45" i="42"/>
  <c r="AP45" i="42"/>
  <c r="AN45" i="42"/>
  <c r="AL45" i="42"/>
  <c r="AJ45" i="42"/>
  <c r="AH45" i="42"/>
  <c r="AF45" i="42"/>
  <c r="AD45" i="42"/>
  <c r="AB45" i="42"/>
  <c r="Z45" i="42"/>
  <c r="X45" i="42"/>
  <c r="V45" i="42"/>
  <c r="T45" i="42"/>
  <c r="R45" i="42"/>
  <c r="P45" i="42"/>
  <c r="N45" i="42"/>
  <c r="L45" i="42"/>
  <c r="T29" i="42"/>
  <c r="I44" i="42"/>
  <c r="I43" i="42"/>
  <c r="I42" i="42"/>
  <c r="I41" i="42"/>
  <c r="I40" i="42"/>
  <c r="I39" i="42"/>
  <c r="I38" i="42"/>
  <c r="I37" i="42"/>
  <c r="I36" i="42"/>
  <c r="I35" i="42"/>
  <c r="I34" i="42"/>
  <c r="I33" i="42"/>
  <c r="I32" i="42"/>
  <c r="I31" i="42"/>
  <c r="I30" i="42"/>
  <c r="AZ29" i="42"/>
  <c r="AX29" i="42"/>
  <c r="AV29" i="42"/>
  <c r="AT29" i="42"/>
  <c r="AR29" i="42"/>
  <c r="AP29" i="42"/>
  <c r="AN29" i="42"/>
  <c r="AL29" i="42"/>
  <c r="AJ29" i="42"/>
  <c r="AH29" i="42"/>
  <c r="AF29" i="42"/>
  <c r="AD29" i="42"/>
  <c r="AB29" i="42"/>
  <c r="Z29" i="42"/>
  <c r="X29" i="42"/>
  <c r="V29" i="42"/>
  <c r="R29" i="42"/>
  <c r="P29" i="42"/>
  <c r="N29" i="42"/>
  <c r="L29" i="42"/>
  <c r="I28" i="42"/>
  <c r="I27" i="42"/>
  <c r="I26" i="42"/>
  <c r="I25" i="42"/>
  <c r="I24" i="42"/>
  <c r="I23" i="42"/>
  <c r="I22" i="42"/>
  <c r="I21" i="42"/>
  <c r="I20" i="42"/>
  <c r="I19" i="42"/>
  <c r="I18" i="42"/>
  <c r="I17" i="42"/>
  <c r="I16" i="42"/>
  <c r="I15" i="42"/>
  <c r="I14" i="42"/>
  <c r="AZ13" i="42"/>
  <c r="AX13" i="42"/>
  <c r="AV13" i="42"/>
  <c r="AT13" i="42"/>
  <c r="AR13" i="42"/>
  <c r="AP13" i="42"/>
  <c r="AN13" i="42"/>
  <c r="AL13" i="42"/>
  <c r="AJ13" i="42"/>
  <c r="AH13" i="42"/>
  <c r="AF13" i="42"/>
  <c r="AD13" i="42"/>
  <c r="AB13" i="42"/>
  <c r="Z13" i="42"/>
  <c r="X13" i="42"/>
  <c r="V13" i="42"/>
  <c r="T13" i="42"/>
  <c r="R13" i="42"/>
  <c r="P13" i="42"/>
  <c r="N13" i="42"/>
  <c r="L13" i="42"/>
  <c r="I13" i="42" l="1"/>
  <c r="I45" i="42"/>
  <c r="BJ13" i="42"/>
  <c r="I29" i="42"/>
  <c r="CH48" i="26" l="1"/>
  <c r="CC48" i="26"/>
  <c r="CH42" i="26"/>
  <c r="CC42" i="26"/>
  <c r="CH36" i="26"/>
  <c r="CC36" i="26"/>
  <c r="CH30" i="26"/>
  <c r="CC30" i="26"/>
  <c r="CH24" i="26"/>
  <c r="CC24" i="26"/>
  <c r="CH18" i="26"/>
  <c r="CC18" i="26"/>
  <c r="CH12" i="26"/>
  <c r="CC12" i="26"/>
  <c r="CH6" i="26"/>
  <c r="CC6" i="26"/>
  <c r="BW54" i="26"/>
  <c r="BW55" i="26"/>
  <c r="BW53" i="26"/>
  <c r="BW52" i="26"/>
  <c r="BW51" i="26"/>
  <c r="BW50" i="26"/>
  <c r="BW49" i="26"/>
  <c r="BW47" i="26"/>
  <c r="BW46" i="26"/>
  <c r="BW45" i="26"/>
  <c r="BW44" i="26"/>
  <c r="BW43" i="26"/>
  <c r="BW41" i="26"/>
  <c r="BW40" i="26"/>
  <c r="BW39" i="26"/>
  <c r="BW38" i="26"/>
  <c r="BW37" i="26"/>
  <c r="BW35" i="26"/>
  <c r="BW34" i="26"/>
  <c r="BW33" i="26"/>
  <c r="BW32" i="26"/>
  <c r="BW31" i="26"/>
  <c r="BW29" i="26"/>
  <c r="BW28" i="26"/>
  <c r="BW27" i="26"/>
  <c r="BW26" i="26"/>
  <c r="BW25" i="26"/>
  <c r="BW23" i="26"/>
  <c r="BW22" i="26"/>
  <c r="BW21" i="26"/>
  <c r="BW20" i="26"/>
  <c r="BW19" i="26"/>
  <c r="BW17" i="26"/>
  <c r="BW16" i="26"/>
  <c r="BW15" i="26"/>
  <c r="BW14" i="26"/>
  <c r="BW13" i="26"/>
  <c r="BW8" i="26"/>
  <c r="BW9" i="26"/>
  <c r="BW10" i="26"/>
  <c r="BW11" i="26"/>
  <c r="BW7" i="26"/>
  <c r="BA59" i="26"/>
  <c r="BA56" i="26"/>
  <c r="BA57" i="26"/>
  <c r="BA58" i="26"/>
  <c r="BA55" i="26"/>
  <c r="BA50" i="26"/>
  <c r="BA51" i="26"/>
  <c r="BA52" i="26"/>
  <c r="BA53" i="26"/>
  <c r="BA49" i="26"/>
  <c r="BA44" i="26"/>
  <c r="BA45" i="26"/>
  <c r="BA46" i="26"/>
  <c r="BA47" i="26"/>
  <c r="BA43" i="26"/>
  <c r="BA41" i="26"/>
  <c r="BA40" i="26"/>
  <c r="BA39" i="26"/>
  <c r="BA38" i="26"/>
  <c r="BA37" i="26"/>
  <c r="BA35" i="26"/>
  <c r="BA34" i="26"/>
  <c r="BA33" i="26"/>
  <c r="BA32" i="26"/>
  <c r="BA31" i="26"/>
  <c r="BA29" i="26"/>
  <c r="BA28" i="26"/>
  <c r="BA27" i="26"/>
  <c r="BA26" i="26"/>
  <c r="BA25" i="26"/>
  <c r="BA23" i="26"/>
  <c r="BA22" i="26"/>
  <c r="BA21" i="26"/>
  <c r="BA20" i="26"/>
  <c r="BA19" i="26"/>
  <c r="BA17" i="26"/>
  <c r="BA16" i="26"/>
  <c r="BA15" i="26"/>
  <c r="BA14" i="26"/>
  <c r="BA13" i="26"/>
  <c r="BA8" i="26"/>
  <c r="BA9" i="26"/>
  <c r="BA10" i="26"/>
  <c r="BA11" i="26"/>
  <c r="BA7" i="26"/>
  <c r="BL54" i="26"/>
  <c r="BG54" i="26"/>
  <c r="BL48" i="26"/>
  <c r="BG48" i="26"/>
  <c r="BL42" i="26"/>
  <c r="BG42" i="26"/>
  <c r="BL36" i="26"/>
  <c r="BG36" i="26"/>
  <c r="BL30" i="26"/>
  <c r="BG30" i="26"/>
  <c r="BL24" i="26"/>
  <c r="BG24" i="26"/>
  <c r="BL18" i="26"/>
  <c r="BG18" i="26"/>
  <c r="BL12" i="26"/>
  <c r="BG12" i="26"/>
  <c r="BL6" i="26"/>
  <c r="BG6" i="26"/>
  <c r="BG5" i="26" l="1"/>
  <c r="BW12" i="26"/>
  <c r="BW30" i="26"/>
  <c r="BW36" i="26"/>
  <c r="BL5" i="26"/>
  <c r="BW6" i="26"/>
  <c r="BW18" i="26"/>
  <c r="BW24" i="26"/>
  <c r="BW42" i="26"/>
  <c r="BW48" i="26"/>
  <c r="BA54" i="26"/>
  <c r="BA48" i="26"/>
  <c r="BA42" i="26"/>
  <c r="BA36" i="26"/>
  <c r="BA30" i="26"/>
  <c r="BA24" i="26"/>
  <c r="BA18" i="26"/>
  <c r="BA12" i="26"/>
  <c r="BA6" i="26"/>
  <c r="BA5" i="26" l="1"/>
  <c r="U39" i="36"/>
  <c r="P39" i="36"/>
  <c r="Z32" i="36"/>
  <c r="Z31" i="36" s="1"/>
  <c r="Z30" i="36" s="1"/>
  <c r="U32" i="36"/>
  <c r="U31" i="36" s="1"/>
  <c r="P32" i="36"/>
  <c r="P31" i="36" s="1"/>
  <c r="Z11" i="36"/>
  <c r="U11" i="36"/>
  <c r="P11" i="36"/>
  <c r="U7" i="36"/>
  <c r="P7" i="36"/>
  <c r="P30" i="36" l="1"/>
  <c r="P10" i="36" s="1"/>
  <c r="P6" i="36" s="1"/>
  <c r="U30" i="36"/>
  <c r="U10" i="36" s="1"/>
  <c r="U6" i="36" s="1"/>
  <c r="Z10" i="36"/>
  <c r="Z6" i="36" s="1"/>
  <c r="CO13" i="44"/>
  <c r="BJ28" i="44"/>
  <c r="CK45" i="44"/>
  <c r="BJ46" i="44"/>
  <c r="BJ45" i="44" s="1"/>
</calcChain>
</file>

<file path=xl/sharedStrings.xml><?xml version="1.0" encoding="utf-8"?>
<sst xmlns="http://schemas.openxmlformats.org/spreadsheetml/2006/main" count="3120" uniqueCount="683">
  <si>
    <t>-</t>
    <phoneticPr fontId="7"/>
  </si>
  <si>
    <t>20～24</t>
    <phoneticPr fontId="7"/>
  </si>
  <si>
    <t>25～29</t>
    <phoneticPr fontId="7"/>
  </si>
  <si>
    <t>30～34</t>
    <phoneticPr fontId="7"/>
  </si>
  <si>
    <t>池田町二丁目</t>
  </si>
  <si>
    <t>池田町三丁目</t>
  </si>
  <si>
    <t>池田町四丁目</t>
  </si>
  <si>
    <t>池田町五丁目</t>
  </si>
  <si>
    <t>板屋町</t>
  </si>
  <si>
    <t>北末町</t>
  </si>
  <si>
    <t>北元町</t>
  </si>
  <si>
    <t>西元町</t>
  </si>
  <si>
    <t>西末町</t>
  </si>
  <si>
    <t>元玉屋町</t>
  </si>
  <si>
    <t>佐久間町</t>
  </si>
  <si>
    <t>日杉町</t>
  </si>
  <si>
    <t>孫平治町一丁目</t>
  </si>
  <si>
    <t>孫平治町二丁目</t>
  </si>
  <si>
    <t>土田町</t>
  </si>
  <si>
    <t>宇津呂町</t>
  </si>
  <si>
    <t>桜宮町</t>
  </si>
  <si>
    <t>音羽町</t>
  </si>
  <si>
    <t>出町</t>
  </si>
  <si>
    <t>八幡町</t>
  </si>
  <si>
    <t>船町</t>
  </si>
  <si>
    <t>北之庄町</t>
  </si>
  <si>
    <t>総数</t>
    <rPh sb="0" eb="2">
      <t>ソウスウ</t>
    </rPh>
    <phoneticPr fontId="7"/>
  </si>
  <si>
    <t>縄手町中</t>
  </si>
  <si>
    <t>縄手町元</t>
  </si>
  <si>
    <t>鍵之手町</t>
  </si>
  <si>
    <t>慈恩寺町上</t>
  </si>
  <si>
    <t>慈恩寺町中</t>
  </si>
  <si>
    <t>慈恩寺町元</t>
  </si>
  <si>
    <t>新左衛門町</t>
  </si>
  <si>
    <t>鉄炮町</t>
  </si>
  <si>
    <t>生須町</t>
  </si>
  <si>
    <t>薬師町</t>
  </si>
  <si>
    <t>大工町</t>
  </si>
  <si>
    <t>江南町</t>
  </si>
  <si>
    <t>玉屋町</t>
  </si>
  <si>
    <t>東畳屋町</t>
  </si>
  <si>
    <t>博労町上</t>
  </si>
  <si>
    <t>博労町中</t>
  </si>
  <si>
    <t>博労町元</t>
  </si>
  <si>
    <t>永原町上</t>
  </si>
  <si>
    <t>永原町中</t>
  </si>
  <si>
    <t>永原町元</t>
  </si>
  <si>
    <t>間之町</t>
  </si>
  <si>
    <t>仲屋町上</t>
  </si>
  <si>
    <t>仲屋町中</t>
  </si>
  <si>
    <t>仲屋町元</t>
  </si>
  <si>
    <t>為心町上</t>
  </si>
  <si>
    <t>為心町中</t>
  </si>
  <si>
    <t>為心町元</t>
  </si>
  <si>
    <t>宮内町</t>
  </si>
  <si>
    <t>大杉町</t>
  </si>
  <si>
    <t>魚屋町上</t>
  </si>
  <si>
    <t>魚屋町中</t>
  </si>
  <si>
    <t>魚屋町元</t>
  </si>
  <si>
    <t>本町四丁目</t>
  </si>
  <si>
    <t>本町五丁目</t>
  </si>
  <si>
    <t>池田町一丁目</t>
  </si>
  <si>
    <t>鍛冶屋町</t>
  </si>
  <si>
    <t>西畳屋町</t>
  </si>
  <si>
    <t>中村町</t>
  </si>
  <si>
    <t>多賀町</t>
  </si>
  <si>
    <t>市井町</t>
  </si>
  <si>
    <t>８．人口推移</t>
    <rPh sb="2" eb="4">
      <t>ジンコウ</t>
    </rPh>
    <rPh sb="4" eb="6">
      <t>スイイ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</si>
  <si>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</si>
  <si>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</si>
  <si>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八幡</t>
    <rPh sb="0" eb="2">
      <t>ハチマン</t>
    </rPh>
    <phoneticPr fontId="7"/>
  </si>
  <si>
    <t>島</t>
    <rPh sb="0" eb="1">
      <t>シマ</t>
    </rPh>
    <phoneticPr fontId="7"/>
  </si>
  <si>
    <t>岡山</t>
    <rPh sb="0" eb="2">
      <t>オカヤマ</t>
    </rPh>
    <phoneticPr fontId="7"/>
  </si>
  <si>
    <t>金田</t>
    <rPh sb="0" eb="2">
      <t>カネダ</t>
    </rPh>
    <phoneticPr fontId="7"/>
  </si>
  <si>
    <t>桐原</t>
    <rPh sb="0" eb="2">
      <t>キリハラ</t>
    </rPh>
    <phoneticPr fontId="7"/>
  </si>
  <si>
    <t>馬淵</t>
    <rPh sb="0" eb="2">
      <t>マブチ</t>
    </rPh>
    <phoneticPr fontId="7"/>
  </si>
  <si>
    <t>北里</t>
    <rPh sb="0" eb="2">
      <t>キタサト</t>
    </rPh>
    <phoneticPr fontId="7"/>
  </si>
  <si>
    <t>武佐</t>
    <rPh sb="0" eb="2">
      <t>ムサ</t>
    </rPh>
    <phoneticPr fontId="7"/>
  </si>
  <si>
    <t>安土</t>
    <rPh sb="0" eb="2">
      <t>アヅチ</t>
    </rPh>
    <phoneticPr fontId="7"/>
  </si>
  <si>
    <t>老蘇</t>
    <rPh sb="0" eb="1">
      <t>オイ</t>
    </rPh>
    <rPh sb="1" eb="2">
      <t>ソ</t>
    </rPh>
    <phoneticPr fontId="7"/>
  </si>
  <si>
    <t>平成２年</t>
    <rPh sb="0" eb="2">
      <t>ヘイセイ</t>
    </rPh>
    <rPh sb="3" eb="4">
      <t>ネン</t>
    </rPh>
    <phoneticPr fontId="7"/>
  </si>
  <si>
    <t>平成７年</t>
    <rPh sb="0" eb="2">
      <t>ヘイセイ</t>
    </rPh>
    <rPh sb="3" eb="4">
      <t>ネン</t>
    </rPh>
    <phoneticPr fontId="7"/>
  </si>
  <si>
    <t>平成１７年</t>
    <rPh sb="0" eb="2">
      <t>ヘイセイ</t>
    </rPh>
    <rPh sb="4" eb="5">
      <t>ネン</t>
    </rPh>
    <phoneticPr fontId="7"/>
  </si>
  <si>
    <t>平成１２年</t>
    <rPh sb="0" eb="2">
      <t>ヘイセイ</t>
    </rPh>
    <rPh sb="4" eb="5">
      <t>ネン</t>
    </rPh>
    <phoneticPr fontId="7"/>
  </si>
  <si>
    <t>平成２２年</t>
    <rPh sb="0" eb="2">
      <t>ヘイセイ</t>
    </rPh>
    <rPh sb="4" eb="5">
      <t>ネン</t>
    </rPh>
    <phoneticPr fontId="7"/>
  </si>
  <si>
    <t>人　口</t>
    <rPh sb="0" eb="1">
      <t>ジン</t>
    </rPh>
    <rPh sb="2" eb="3">
      <t>クチ</t>
    </rPh>
    <phoneticPr fontId="7"/>
  </si>
  <si>
    <t>世　帯</t>
    <rPh sb="0" eb="1">
      <t>ヨ</t>
    </rPh>
    <rPh sb="2" eb="3">
      <t>オビ</t>
    </rPh>
    <phoneticPr fontId="7"/>
  </si>
  <si>
    <t>（注）</t>
    <rPh sb="1" eb="2">
      <t>チュウ</t>
    </rPh>
    <phoneticPr fontId="7"/>
  </si>
  <si>
    <t>旧近江八幡市</t>
    <rPh sb="0" eb="1">
      <t>キュウ</t>
    </rPh>
    <rPh sb="1" eb="6">
      <t>オウミハチマンシ</t>
    </rPh>
    <phoneticPr fontId="7"/>
  </si>
  <si>
    <t>旧安土町</t>
    <rPh sb="0" eb="1">
      <t>キュウ</t>
    </rPh>
    <rPh sb="1" eb="3">
      <t>アヅチ</t>
    </rPh>
    <rPh sb="3" eb="4">
      <t>チョウ</t>
    </rPh>
    <phoneticPr fontId="7"/>
  </si>
  <si>
    <t>市町名</t>
    <rPh sb="0" eb="2">
      <t>シチョウ</t>
    </rPh>
    <rPh sb="2" eb="3">
      <t>メイ</t>
    </rPh>
    <phoneticPr fontId="7"/>
  </si>
  <si>
    <t>年　齢</t>
    <rPh sb="0" eb="1">
      <t>ネン</t>
    </rPh>
    <rPh sb="2" eb="3">
      <t>ヨワイ</t>
    </rPh>
    <phoneticPr fontId="7"/>
  </si>
  <si>
    <t>総数</t>
    <rPh sb="0" eb="1">
      <t>ソウ</t>
    </rPh>
    <rPh sb="1" eb="2">
      <t>スウ</t>
    </rPh>
    <phoneticPr fontId="7"/>
  </si>
  <si>
    <t>不詳</t>
    <rPh sb="0" eb="2">
      <t>フショウ</t>
    </rPh>
    <phoneticPr fontId="7"/>
  </si>
  <si>
    <t>15歳未満</t>
    <rPh sb="2" eb="5">
      <t>サイミマン</t>
    </rPh>
    <phoneticPr fontId="7"/>
  </si>
  <si>
    <t>15～64歳</t>
    <rPh sb="5" eb="6">
      <t>サイ</t>
    </rPh>
    <phoneticPr fontId="7"/>
  </si>
  <si>
    <t>65歳以上</t>
    <rPh sb="2" eb="5">
      <t>サイイジョウ</t>
    </rPh>
    <phoneticPr fontId="7"/>
  </si>
  <si>
    <t>（再掲）</t>
    <rPh sb="1" eb="3">
      <t>サイケイ</t>
    </rPh>
    <phoneticPr fontId="7"/>
  </si>
  <si>
    <t>65～74歳</t>
    <rPh sb="5" eb="6">
      <t>サイ</t>
    </rPh>
    <phoneticPr fontId="7"/>
  </si>
  <si>
    <t>75歳以上</t>
    <rPh sb="2" eb="5">
      <t>サイイジョウ</t>
    </rPh>
    <phoneticPr fontId="7"/>
  </si>
  <si>
    <t>各年１０月１日　国勢調査</t>
    <rPh sb="0" eb="1">
      <t>カク</t>
    </rPh>
    <rPh sb="1" eb="2">
      <t>ネン</t>
    </rPh>
    <rPh sb="4" eb="5">
      <t>ガツ</t>
    </rPh>
    <rPh sb="6" eb="7">
      <t>ニチ</t>
    </rPh>
    <rPh sb="8" eb="10">
      <t>コクセイ</t>
    </rPh>
    <rPh sb="10" eb="12">
      <t>チョウサ</t>
    </rPh>
    <phoneticPr fontId="7"/>
  </si>
  <si>
    <t>（単位；人、世帯）</t>
    <rPh sb="1" eb="3">
      <t>タンイ</t>
    </rPh>
    <rPh sb="4" eb="5">
      <t>ニン</t>
    </rPh>
    <rPh sb="6" eb="8">
      <t>セタイ</t>
    </rPh>
    <phoneticPr fontId="7"/>
  </si>
  <si>
    <t>（単位；人）</t>
    <rPh sb="1" eb="3">
      <t>タンイ</t>
    </rPh>
    <rPh sb="4" eb="5">
      <t>ニン</t>
    </rPh>
    <phoneticPr fontId="7"/>
  </si>
  <si>
    <t>総　数</t>
    <rPh sb="0" eb="1">
      <t>ソウ</t>
    </rPh>
    <rPh sb="2" eb="3">
      <t>スウ</t>
    </rPh>
    <phoneticPr fontId="7"/>
  </si>
  <si>
    <t>八幡</t>
    <rPh sb="0" eb="1">
      <t>ハチ</t>
    </rPh>
    <rPh sb="1" eb="2">
      <t>ハタ</t>
    </rPh>
    <phoneticPr fontId="7"/>
  </si>
  <si>
    <t>円山町</t>
    <rPh sb="0" eb="2">
      <t>マルヤマ</t>
    </rPh>
    <rPh sb="2" eb="3">
      <t>チョウ</t>
    </rPh>
    <phoneticPr fontId="7"/>
  </si>
  <si>
    <t>白王町</t>
    <rPh sb="0" eb="1">
      <t>シラ</t>
    </rPh>
    <rPh sb="1" eb="2">
      <t>オウ</t>
    </rPh>
    <rPh sb="2" eb="3">
      <t>チョウ</t>
    </rPh>
    <phoneticPr fontId="7"/>
  </si>
  <si>
    <t>北津田町</t>
    <rPh sb="0" eb="4">
      <t>キタツダチョウ</t>
    </rPh>
    <phoneticPr fontId="7"/>
  </si>
  <si>
    <t>中之庄町</t>
    <rPh sb="0" eb="1">
      <t>ナカ</t>
    </rPh>
    <rPh sb="1" eb="2">
      <t>ノ</t>
    </rPh>
    <rPh sb="2" eb="3">
      <t>ショウ</t>
    </rPh>
    <rPh sb="3" eb="4">
      <t>チョウ</t>
    </rPh>
    <phoneticPr fontId="7"/>
  </si>
  <si>
    <t>長命寺町</t>
    <rPh sb="0" eb="2">
      <t>チョウメイ</t>
    </rPh>
    <rPh sb="2" eb="3">
      <t>テラ</t>
    </rPh>
    <rPh sb="3" eb="4">
      <t>チョウ</t>
    </rPh>
    <phoneticPr fontId="7"/>
  </si>
  <si>
    <t>沖島町</t>
    <rPh sb="0" eb="3">
      <t>オキシマチョウ</t>
    </rPh>
    <phoneticPr fontId="7"/>
  </si>
  <si>
    <t>大中町</t>
    <rPh sb="0" eb="3">
      <t>ダイナカチョウ</t>
    </rPh>
    <phoneticPr fontId="7"/>
  </si>
  <si>
    <t>小船木町</t>
    <rPh sb="0" eb="1">
      <t>コ</t>
    </rPh>
    <rPh sb="1" eb="4">
      <t>フナキチョウ</t>
    </rPh>
    <phoneticPr fontId="7"/>
  </si>
  <si>
    <t>加茂町</t>
    <rPh sb="0" eb="2">
      <t>カモ</t>
    </rPh>
    <rPh sb="2" eb="3">
      <t>チョウ</t>
    </rPh>
    <phoneticPr fontId="7"/>
  </si>
  <si>
    <t>田中江町</t>
    <rPh sb="0" eb="2">
      <t>タナカ</t>
    </rPh>
    <rPh sb="2" eb="3">
      <t>エ</t>
    </rPh>
    <rPh sb="3" eb="4">
      <t>チョウ</t>
    </rPh>
    <phoneticPr fontId="7"/>
  </si>
  <si>
    <t>牧町</t>
    <rPh sb="0" eb="1">
      <t>マキ</t>
    </rPh>
    <rPh sb="1" eb="2">
      <t>チョウ</t>
    </rPh>
    <phoneticPr fontId="7"/>
  </si>
  <si>
    <t>新栄町</t>
    <rPh sb="0" eb="1">
      <t>シン</t>
    </rPh>
    <rPh sb="1" eb="2">
      <t>サカエ</t>
    </rPh>
    <rPh sb="2" eb="3">
      <t>チョウ</t>
    </rPh>
    <phoneticPr fontId="7"/>
  </si>
  <si>
    <t>大房町</t>
    <rPh sb="0" eb="2">
      <t>オオフサ</t>
    </rPh>
    <rPh sb="2" eb="3">
      <t>チョウ</t>
    </rPh>
    <phoneticPr fontId="7"/>
  </si>
  <si>
    <t>船木町</t>
    <rPh sb="0" eb="3">
      <t>フナキチョウ</t>
    </rPh>
    <phoneticPr fontId="7"/>
  </si>
  <si>
    <t>南津田町</t>
    <rPh sb="0" eb="4">
      <t>ミナミツダチョウ</t>
    </rPh>
    <phoneticPr fontId="7"/>
  </si>
  <si>
    <t>元水茎町</t>
    <rPh sb="0" eb="1">
      <t>モト</t>
    </rPh>
    <rPh sb="1" eb="2">
      <t>スイ</t>
    </rPh>
    <rPh sb="2" eb="3">
      <t>クキ</t>
    </rPh>
    <rPh sb="3" eb="4">
      <t>チョウ</t>
    </rPh>
    <phoneticPr fontId="7"/>
  </si>
  <si>
    <t>上田町</t>
    <rPh sb="0" eb="3">
      <t>ウエダチョウ</t>
    </rPh>
    <phoneticPr fontId="7"/>
  </si>
  <si>
    <t>鷹飼町</t>
    <rPh sb="0" eb="1">
      <t>タカ</t>
    </rPh>
    <rPh sb="1" eb="2">
      <t>カ</t>
    </rPh>
    <rPh sb="2" eb="3">
      <t>チョウ</t>
    </rPh>
    <phoneticPr fontId="7"/>
  </si>
  <si>
    <t>西本郷町</t>
    <rPh sb="0" eb="1">
      <t>ニシ</t>
    </rPh>
    <rPh sb="1" eb="4">
      <t>ホンゴウチョウ</t>
    </rPh>
    <phoneticPr fontId="7"/>
  </si>
  <si>
    <t>金剛寺町</t>
    <rPh sb="0" eb="4">
      <t>コンゴウジチョウ</t>
    </rPh>
    <phoneticPr fontId="7"/>
  </si>
  <si>
    <t>杉森町</t>
    <rPh sb="0" eb="2">
      <t>スギモリ</t>
    </rPh>
    <rPh sb="2" eb="3">
      <t>チョウ</t>
    </rPh>
    <phoneticPr fontId="7"/>
  </si>
  <si>
    <t>長田町</t>
    <rPh sb="0" eb="3">
      <t>オサダチョウ</t>
    </rPh>
    <phoneticPr fontId="7"/>
  </si>
  <si>
    <t>西庄町</t>
    <rPh sb="0" eb="1">
      <t>ニシ</t>
    </rPh>
    <rPh sb="1" eb="2">
      <t>ショウ</t>
    </rPh>
    <rPh sb="2" eb="3">
      <t>チョウ</t>
    </rPh>
    <phoneticPr fontId="7"/>
  </si>
  <si>
    <t>浅小井町</t>
    <rPh sb="0" eb="1">
      <t>アサ</t>
    </rPh>
    <rPh sb="1" eb="2">
      <t>コ</t>
    </rPh>
    <rPh sb="2" eb="3">
      <t>イ</t>
    </rPh>
    <rPh sb="3" eb="4">
      <t>チョウ</t>
    </rPh>
    <phoneticPr fontId="7"/>
  </si>
  <si>
    <t>若葉町一丁目</t>
    <rPh sb="0" eb="3">
      <t>ワカバチョウ</t>
    </rPh>
    <rPh sb="3" eb="6">
      <t>１チョウメ</t>
    </rPh>
    <phoneticPr fontId="7"/>
  </si>
  <si>
    <t>若葉町二丁目</t>
    <rPh sb="0" eb="3">
      <t>ワカバチョウ</t>
    </rPh>
    <rPh sb="3" eb="4">
      <t>ニ</t>
    </rPh>
    <rPh sb="4" eb="6">
      <t>チョウメ</t>
    </rPh>
    <phoneticPr fontId="7"/>
  </si>
  <si>
    <t>若葉町三丁目</t>
    <rPh sb="0" eb="3">
      <t>ワカバチョウ</t>
    </rPh>
    <rPh sb="3" eb="6">
      <t>サンチョウメ</t>
    </rPh>
    <phoneticPr fontId="7"/>
  </si>
  <si>
    <t>若葉町四丁目</t>
    <rPh sb="0" eb="3">
      <t>ワカバチョウ</t>
    </rPh>
    <rPh sb="3" eb="4">
      <t>ヨン</t>
    </rPh>
    <rPh sb="4" eb="6">
      <t>チョウメ</t>
    </rPh>
    <phoneticPr fontId="7"/>
  </si>
  <si>
    <t>若葉町五丁目</t>
    <rPh sb="0" eb="3">
      <t>ワカバチョウ</t>
    </rPh>
    <rPh sb="3" eb="4">
      <t>ゴ</t>
    </rPh>
    <rPh sb="4" eb="6">
      <t>チョウメ</t>
    </rPh>
    <phoneticPr fontId="7"/>
  </si>
  <si>
    <t>南本郷町一丁目</t>
    <rPh sb="0" eb="4">
      <t>ミナミホンゴウチョウ</t>
    </rPh>
    <rPh sb="4" eb="7">
      <t>１チョウメ</t>
    </rPh>
    <phoneticPr fontId="7"/>
  </si>
  <si>
    <t>南本郷町二丁目</t>
    <rPh sb="0" eb="4">
      <t>ミナミホンゴウチョウ</t>
    </rPh>
    <rPh sb="4" eb="7">
      <t>２チョウメ</t>
    </rPh>
    <phoneticPr fontId="7"/>
  </si>
  <si>
    <t>南本郷町三丁目</t>
    <rPh sb="0" eb="1">
      <t>ミナミ</t>
    </rPh>
    <rPh sb="1" eb="4">
      <t>ホンゴウチョウ</t>
    </rPh>
    <rPh sb="4" eb="7">
      <t>３チョウメ</t>
    </rPh>
    <phoneticPr fontId="7"/>
  </si>
  <si>
    <t>鷹飼町東一丁目</t>
    <rPh sb="0" eb="1">
      <t>タカ</t>
    </rPh>
    <rPh sb="1" eb="2">
      <t>カ</t>
    </rPh>
    <rPh sb="2" eb="3">
      <t>チョウ</t>
    </rPh>
    <rPh sb="3" eb="4">
      <t>ヒガシ</t>
    </rPh>
    <rPh sb="4" eb="7">
      <t>１チョウメ</t>
    </rPh>
    <phoneticPr fontId="7"/>
  </si>
  <si>
    <t>鷹飼町東二丁目</t>
    <rPh sb="0" eb="1">
      <t>タカ</t>
    </rPh>
    <rPh sb="1" eb="2">
      <t>カ</t>
    </rPh>
    <rPh sb="2" eb="3">
      <t>チョウ</t>
    </rPh>
    <rPh sb="3" eb="4">
      <t>ヒガシ</t>
    </rPh>
    <rPh sb="4" eb="7">
      <t>ニチョウメ</t>
    </rPh>
    <phoneticPr fontId="7"/>
  </si>
  <si>
    <t>鷹飼町南一丁目</t>
    <rPh sb="0" eb="1">
      <t>タカ</t>
    </rPh>
    <rPh sb="1" eb="2">
      <t>カ</t>
    </rPh>
    <rPh sb="2" eb="3">
      <t>チョウ</t>
    </rPh>
    <rPh sb="3" eb="4">
      <t>ミナミ</t>
    </rPh>
    <rPh sb="4" eb="7">
      <t>イッチョウメ</t>
    </rPh>
    <phoneticPr fontId="7"/>
  </si>
  <si>
    <t>鷹飼町南三丁目</t>
    <rPh sb="0" eb="1">
      <t>タカ</t>
    </rPh>
    <rPh sb="1" eb="2">
      <t>カ</t>
    </rPh>
    <rPh sb="2" eb="3">
      <t>チョウ</t>
    </rPh>
    <rPh sb="3" eb="4">
      <t>ミナミ</t>
    </rPh>
    <rPh sb="4" eb="7">
      <t>サンチョウメ</t>
    </rPh>
    <phoneticPr fontId="7"/>
  </si>
  <si>
    <t>鷹飼町南四丁目</t>
    <rPh sb="0" eb="1">
      <t>タカ</t>
    </rPh>
    <rPh sb="1" eb="2">
      <t>カ</t>
    </rPh>
    <rPh sb="2" eb="3">
      <t>チョウ</t>
    </rPh>
    <rPh sb="3" eb="4">
      <t>ミナミ</t>
    </rPh>
    <rPh sb="4" eb="5">
      <t>ヨン</t>
    </rPh>
    <rPh sb="5" eb="7">
      <t>チョウメ</t>
    </rPh>
    <phoneticPr fontId="7"/>
  </si>
  <si>
    <t>鷹飼町北一丁目</t>
    <rPh sb="0" eb="1">
      <t>タカ</t>
    </rPh>
    <rPh sb="1" eb="2">
      <t>カ</t>
    </rPh>
    <rPh sb="2" eb="3">
      <t>チョウ</t>
    </rPh>
    <rPh sb="3" eb="4">
      <t>キタ</t>
    </rPh>
    <rPh sb="4" eb="7">
      <t>１チョウメ</t>
    </rPh>
    <phoneticPr fontId="7"/>
  </si>
  <si>
    <t>鷹飼町北二丁目</t>
    <rPh sb="0" eb="1">
      <t>タカ</t>
    </rPh>
    <rPh sb="1" eb="2">
      <t>カ</t>
    </rPh>
    <rPh sb="2" eb="3">
      <t>チョウ</t>
    </rPh>
    <rPh sb="3" eb="4">
      <t>キタ</t>
    </rPh>
    <rPh sb="4" eb="7">
      <t>ニチョウメ</t>
    </rPh>
    <phoneticPr fontId="7"/>
  </si>
  <si>
    <t>鷹飼町北三丁目</t>
    <rPh sb="0" eb="1">
      <t>タカ</t>
    </rPh>
    <rPh sb="1" eb="2">
      <t>カ</t>
    </rPh>
    <rPh sb="2" eb="3">
      <t>チョウ</t>
    </rPh>
    <rPh sb="3" eb="4">
      <t>キタ</t>
    </rPh>
    <rPh sb="4" eb="7">
      <t>サンチョウメ</t>
    </rPh>
    <phoneticPr fontId="7"/>
  </si>
  <si>
    <t>鷹飼町北四丁目</t>
    <rPh sb="0" eb="1">
      <t>タカ</t>
    </rPh>
    <rPh sb="1" eb="2">
      <t>カ</t>
    </rPh>
    <rPh sb="2" eb="3">
      <t>チョウ</t>
    </rPh>
    <rPh sb="3" eb="4">
      <t>キタ</t>
    </rPh>
    <rPh sb="4" eb="5">
      <t>ヨン</t>
    </rPh>
    <rPh sb="5" eb="7">
      <t>チョウメ</t>
    </rPh>
    <phoneticPr fontId="7"/>
  </si>
  <si>
    <t>西本郷町東</t>
    <rPh sb="0" eb="1">
      <t>ニシ</t>
    </rPh>
    <rPh sb="1" eb="4">
      <t>ホンゴウチョウ</t>
    </rPh>
    <rPh sb="4" eb="5">
      <t>ヒガシ</t>
    </rPh>
    <phoneticPr fontId="7"/>
  </si>
  <si>
    <t>西本郷町西</t>
    <rPh sb="0" eb="4">
      <t>ニシホンゴウチョウ</t>
    </rPh>
    <rPh sb="4" eb="5">
      <t>ニシ</t>
    </rPh>
    <phoneticPr fontId="7"/>
  </si>
  <si>
    <t>竹町</t>
    <rPh sb="0" eb="1">
      <t>タケ</t>
    </rPh>
    <rPh sb="1" eb="2">
      <t>マチ</t>
    </rPh>
    <phoneticPr fontId="7"/>
  </si>
  <si>
    <t>東町</t>
    <rPh sb="0" eb="1">
      <t>ヒガシ</t>
    </rPh>
    <rPh sb="1" eb="2">
      <t>マチ</t>
    </rPh>
    <phoneticPr fontId="7"/>
  </si>
  <si>
    <t>池田本町</t>
    <rPh sb="0" eb="2">
      <t>イケダ</t>
    </rPh>
    <rPh sb="2" eb="4">
      <t>ホンマチ</t>
    </rPh>
    <phoneticPr fontId="7"/>
  </si>
  <si>
    <t>安養寺町</t>
    <rPh sb="0" eb="1">
      <t>アン</t>
    </rPh>
    <rPh sb="1" eb="2">
      <t>ヨウ</t>
    </rPh>
    <rPh sb="2" eb="3">
      <t>ジ</t>
    </rPh>
    <rPh sb="3" eb="4">
      <t>チョウ</t>
    </rPh>
    <phoneticPr fontId="7"/>
  </si>
  <si>
    <t>上野町</t>
    <rPh sb="0" eb="3">
      <t>ウエノチョウ</t>
    </rPh>
    <phoneticPr fontId="7"/>
  </si>
  <si>
    <t>古川町</t>
    <rPh sb="0" eb="3">
      <t>フルカワチョウ</t>
    </rPh>
    <phoneticPr fontId="7"/>
  </si>
  <si>
    <t>益田町</t>
    <rPh sb="0" eb="2">
      <t>マスダ</t>
    </rPh>
    <rPh sb="2" eb="3">
      <t>チョウ</t>
    </rPh>
    <phoneticPr fontId="7"/>
  </si>
  <si>
    <t>森尻町</t>
    <rPh sb="0" eb="1">
      <t>モリ</t>
    </rPh>
    <rPh sb="1" eb="2">
      <t>シリ</t>
    </rPh>
    <rPh sb="2" eb="3">
      <t>チョウ</t>
    </rPh>
    <phoneticPr fontId="7"/>
  </si>
  <si>
    <t>中小森町</t>
    <rPh sb="0" eb="4">
      <t>ナカコモリチョウ</t>
    </rPh>
    <phoneticPr fontId="7"/>
  </si>
  <si>
    <t>赤尾町</t>
    <rPh sb="0" eb="2">
      <t>アカオ</t>
    </rPh>
    <rPh sb="2" eb="3">
      <t>チョウ</t>
    </rPh>
    <phoneticPr fontId="7"/>
  </si>
  <si>
    <t>大森町</t>
    <rPh sb="0" eb="1">
      <t>オオ</t>
    </rPh>
    <rPh sb="1" eb="2">
      <t>モリ</t>
    </rPh>
    <rPh sb="2" eb="3">
      <t>チョウ</t>
    </rPh>
    <phoneticPr fontId="7"/>
  </si>
  <si>
    <t>堀上町</t>
    <rPh sb="0" eb="3">
      <t>ホリカミチョウ</t>
    </rPh>
    <phoneticPr fontId="7"/>
  </si>
  <si>
    <t>白鳥町</t>
    <rPh sb="0" eb="3">
      <t>シラトリチョウ</t>
    </rPh>
    <phoneticPr fontId="7"/>
  </si>
  <si>
    <t>日吉野町</t>
    <rPh sb="0" eb="2">
      <t>ヒヨシ</t>
    </rPh>
    <rPh sb="2" eb="3">
      <t>ノ</t>
    </rPh>
    <rPh sb="3" eb="4">
      <t>チョウ</t>
    </rPh>
    <phoneticPr fontId="7"/>
  </si>
  <si>
    <t>若宮町</t>
    <rPh sb="0" eb="2">
      <t>ワカミヤ</t>
    </rPh>
    <rPh sb="2" eb="3">
      <t>チョウ</t>
    </rPh>
    <phoneticPr fontId="7"/>
  </si>
  <si>
    <t>八木町</t>
    <rPh sb="0" eb="3">
      <t>ヤギチョウ</t>
    </rPh>
    <phoneticPr fontId="7"/>
  </si>
  <si>
    <t>緑町一丁目</t>
    <rPh sb="0" eb="2">
      <t>ミドリマチ</t>
    </rPh>
    <rPh sb="2" eb="5">
      <t>イッチョウメ</t>
    </rPh>
    <phoneticPr fontId="7"/>
  </si>
  <si>
    <t>緑町二丁目</t>
    <rPh sb="0" eb="2">
      <t>ミドリマチ</t>
    </rPh>
    <rPh sb="2" eb="3">
      <t>ニ</t>
    </rPh>
    <rPh sb="3" eb="5">
      <t>チョウメ</t>
    </rPh>
    <phoneticPr fontId="7"/>
  </si>
  <si>
    <t>緑町三丁目</t>
    <rPh sb="0" eb="2">
      <t>ミドリマチ</t>
    </rPh>
    <rPh sb="2" eb="5">
      <t>サンチョウメ</t>
    </rPh>
    <phoneticPr fontId="7"/>
  </si>
  <si>
    <t>緑町四丁目</t>
    <rPh sb="0" eb="2">
      <t>ミドリマチ</t>
    </rPh>
    <rPh sb="2" eb="3">
      <t>ヨン</t>
    </rPh>
    <rPh sb="3" eb="5">
      <t>チョウメ</t>
    </rPh>
    <phoneticPr fontId="7"/>
  </si>
  <si>
    <t>柳町一丁目</t>
    <rPh sb="0" eb="2">
      <t>ヤナギマチ</t>
    </rPh>
    <rPh sb="2" eb="5">
      <t>イッチョウメ</t>
    </rPh>
    <phoneticPr fontId="7"/>
  </si>
  <si>
    <t>柳町二丁目</t>
    <rPh sb="0" eb="2">
      <t>ヤナギマチ</t>
    </rPh>
    <rPh sb="2" eb="3">
      <t>ニ</t>
    </rPh>
    <rPh sb="3" eb="5">
      <t>チョウメ</t>
    </rPh>
    <phoneticPr fontId="7"/>
  </si>
  <si>
    <t>柳町三丁目</t>
    <rPh sb="0" eb="2">
      <t>ヤナギマチ</t>
    </rPh>
    <rPh sb="2" eb="5">
      <t>サンチョウメ</t>
    </rPh>
    <phoneticPr fontId="7"/>
  </si>
  <si>
    <t>川原町一丁目</t>
    <rPh sb="0" eb="3">
      <t>カワラマチ</t>
    </rPh>
    <rPh sb="3" eb="6">
      <t>イッチョウメ</t>
    </rPh>
    <phoneticPr fontId="7"/>
  </si>
  <si>
    <t>川原町二丁目</t>
    <rPh sb="0" eb="3">
      <t>カワラマチ</t>
    </rPh>
    <rPh sb="3" eb="4">
      <t>ニ</t>
    </rPh>
    <rPh sb="4" eb="6">
      <t>チョウメ</t>
    </rPh>
    <phoneticPr fontId="7"/>
  </si>
  <si>
    <t>篠原町一丁目</t>
    <rPh sb="0" eb="2">
      <t>シノハラ</t>
    </rPh>
    <rPh sb="2" eb="3">
      <t>チョウ</t>
    </rPh>
    <rPh sb="3" eb="6">
      <t>イッチョウメ</t>
    </rPh>
    <phoneticPr fontId="7"/>
  </si>
  <si>
    <t>篠原町三丁目</t>
    <rPh sb="0" eb="2">
      <t>シノハラ</t>
    </rPh>
    <rPh sb="2" eb="3">
      <t>チョウ</t>
    </rPh>
    <rPh sb="3" eb="6">
      <t>サンチョウメ</t>
    </rPh>
    <phoneticPr fontId="7"/>
  </si>
  <si>
    <t>篠原町二丁目</t>
    <rPh sb="0" eb="2">
      <t>シノハラ</t>
    </rPh>
    <rPh sb="2" eb="3">
      <t>チョウ</t>
    </rPh>
    <rPh sb="3" eb="4">
      <t>ニ</t>
    </rPh>
    <rPh sb="4" eb="6">
      <t>チョウメ</t>
    </rPh>
    <phoneticPr fontId="7"/>
  </si>
  <si>
    <t>馬淵町</t>
    <rPh sb="0" eb="2">
      <t>マブチ</t>
    </rPh>
    <rPh sb="2" eb="3">
      <t>チョウ</t>
    </rPh>
    <phoneticPr fontId="7"/>
  </si>
  <si>
    <t>東横関町</t>
    <rPh sb="0" eb="1">
      <t>ヒガシ</t>
    </rPh>
    <rPh sb="1" eb="3">
      <t>ヨコゼキ</t>
    </rPh>
    <rPh sb="3" eb="4">
      <t>チョウ</t>
    </rPh>
    <phoneticPr fontId="7"/>
  </si>
  <si>
    <t>千僧供町</t>
    <rPh sb="0" eb="1">
      <t>セン</t>
    </rPh>
    <rPh sb="1" eb="2">
      <t>ソウ</t>
    </rPh>
    <rPh sb="2" eb="3">
      <t>トモ</t>
    </rPh>
    <rPh sb="3" eb="4">
      <t>チョウ</t>
    </rPh>
    <phoneticPr fontId="7"/>
  </si>
  <si>
    <t>東川町</t>
    <rPh sb="0" eb="2">
      <t>ヒガシカワ</t>
    </rPh>
    <rPh sb="2" eb="3">
      <t>チョウ</t>
    </rPh>
    <phoneticPr fontId="7"/>
  </si>
  <si>
    <t>倉橋部町</t>
    <rPh sb="0" eb="1">
      <t>クラ</t>
    </rPh>
    <rPh sb="1" eb="2">
      <t>ハシ</t>
    </rPh>
    <rPh sb="2" eb="3">
      <t>ベ</t>
    </rPh>
    <rPh sb="3" eb="4">
      <t>チョウ</t>
    </rPh>
    <phoneticPr fontId="7"/>
  </si>
  <si>
    <t>浄土寺町</t>
    <rPh sb="0" eb="2">
      <t>ジョウド</t>
    </rPh>
    <rPh sb="2" eb="3">
      <t>ジ</t>
    </rPh>
    <rPh sb="3" eb="4">
      <t>チョウ</t>
    </rPh>
    <phoneticPr fontId="7"/>
  </si>
  <si>
    <t>上畑町</t>
    <rPh sb="0" eb="1">
      <t>カミ</t>
    </rPh>
    <rPh sb="1" eb="2">
      <t>ハタケ</t>
    </rPh>
    <rPh sb="2" eb="3">
      <t>チョウ</t>
    </rPh>
    <phoneticPr fontId="7"/>
  </si>
  <si>
    <t>新巻町</t>
    <rPh sb="0" eb="1">
      <t>シン</t>
    </rPh>
    <rPh sb="1" eb="2">
      <t>マキ</t>
    </rPh>
    <rPh sb="2" eb="3">
      <t>チョウ</t>
    </rPh>
    <phoneticPr fontId="7"/>
  </si>
  <si>
    <t>長福寺町</t>
    <rPh sb="0" eb="1">
      <t>チョウ</t>
    </rPh>
    <rPh sb="1" eb="2">
      <t>フク</t>
    </rPh>
    <rPh sb="2" eb="3">
      <t>ジ</t>
    </rPh>
    <rPh sb="3" eb="4">
      <t>チョウ</t>
    </rPh>
    <phoneticPr fontId="7"/>
  </si>
  <si>
    <t>江頭町</t>
    <rPh sb="0" eb="3">
      <t>エガシラチョウ</t>
    </rPh>
    <phoneticPr fontId="7"/>
  </si>
  <si>
    <t>十王町</t>
    <rPh sb="0" eb="1">
      <t>ジュウ</t>
    </rPh>
    <rPh sb="1" eb="2">
      <t>オウ</t>
    </rPh>
    <rPh sb="2" eb="3">
      <t>チョウ</t>
    </rPh>
    <phoneticPr fontId="7"/>
  </si>
  <si>
    <t>小田町</t>
    <rPh sb="0" eb="3">
      <t>オダチョウ</t>
    </rPh>
    <phoneticPr fontId="7"/>
  </si>
  <si>
    <t>野村町</t>
    <rPh sb="0" eb="2">
      <t>ノムラ</t>
    </rPh>
    <rPh sb="2" eb="3">
      <t>チョウ</t>
    </rPh>
    <phoneticPr fontId="7"/>
  </si>
  <si>
    <t>佐波江町</t>
    <rPh sb="0" eb="1">
      <t>サ</t>
    </rPh>
    <rPh sb="1" eb="2">
      <t>ナミ</t>
    </rPh>
    <rPh sb="2" eb="3">
      <t>エ</t>
    </rPh>
    <rPh sb="3" eb="4">
      <t>チョウ</t>
    </rPh>
    <phoneticPr fontId="7"/>
  </si>
  <si>
    <t>農業</t>
    <rPh sb="0" eb="2">
      <t>ノウギョウ</t>
    </rPh>
    <phoneticPr fontId="7"/>
  </si>
  <si>
    <t>林業</t>
    <rPh sb="0" eb="2">
      <t>リンギョウ</t>
    </rPh>
    <phoneticPr fontId="7"/>
  </si>
  <si>
    <t>漁業</t>
    <rPh sb="0" eb="2">
      <t>ギョギョウ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</si>
  <si>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</si>
  <si>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</si>
  <si>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分類不能の
産業</t>
    <rPh sb="0" eb="2">
      <t>ブンルイ</t>
    </rPh>
    <rPh sb="2" eb="4">
      <t>フノウ</t>
    </rPh>
    <rPh sb="6" eb="8">
      <t>サンギョウ</t>
    </rPh>
    <phoneticPr fontId="7"/>
  </si>
  <si>
    <t>15～19歳</t>
    <rPh sb="5" eb="6">
      <t>サイ</t>
    </rPh>
    <phoneticPr fontId="7"/>
  </si>
  <si>
    <t>85歳以上</t>
    <rPh sb="2" eb="5">
      <t>サイイジョウ</t>
    </rPh>
    <phoneticPr fontId="7"/>
  </si>
  <si>
    <t>総　　　　　数</t>
    <rPh sb="0" eb="1">
      <t>ソウ</t>
    </rPh>
    <rPh sb="6" eb="7">
      <t>スウ</t>
    </rPh>
    <phoneticPr fontId="7"/>
  </si>
  <si>
    <t>主に
仕事</t>
    <rPh sb="0" eb="1">
      <t>オモ</t>
    </rPh>
    <rPh sb="3" eb="5">
      <t>シゴト</t>
    </rPh>
    <phoneticPr fontId="7"/>
  </si>
  <si>
    <t>家事の
ほか
仕事</t>
    <rPh sb="0" eb="2">
      <t>カジ</t>
    </rPh>
    <rPh sb="7" eb="9">
      <t>シゴト</t>
    </rPh>
    <phoneticPr fontId="7"/>
  </si>
  <si>
    <t>通学の
かたわ
ら仕事</t>
    <rPh sb="0" eb="2">
      <t>ツウガク</t>
    </rPh>
    <rPh sb="9" eb="11">
      <t>シゴト</t>
    </rPh>
    <phoneticPr fontId="7"/>
  </si>
  <si>
    <t>休業者</t>
    <rPh sb="0" eb="2">
      <t>キュウギョウ</t>
    </rPh>
    <rPh sb="2" eb="3">
      <t>シャ</t>
    </rPh>
    <phoneticPr fontId="7"/>
  </si>
  <si>
    <t>完全
失業者</t>
    <rPh sb="0" eb="2">
      <t>カンゼン</t>
    </rPh>
    <rPh sb="3" eb="6">
      <t>シツギョウシャ</t>
    </rPh>
    <phoneticPr fontId="7"/>
  </si>
  <si>
    <t>家事</t>
    <rPh sb="0" eb="2">
      <t>カジ</t>
    </rPh>
    <phoneticPr fontId="7"/>
  </si>
  <si>
    <t>通学</t>
    <rPh sb="0" eb="2">
      <t>ツウガク</t>
    </rPh>
    <phoneticPr fontId="7"/>
  </si>
  <si>
    <t>その他</t>
    <rPh sb="2" eb="3">
      <t>タ</t>
    </rPh>
    <phoneticPr fontId="7"/>
  </si>
  <si>
    <t>労働力人口</t>
    <rPh sb="0" eb="3">
      <t>ロウドウリョク</t>
    </rPh>
    <rPh sb="3" eb="5">
      <t>ジンコウ</t>
    </rPh>
    <phoneticPr fontId="7"/>
  </si>
  <si>
    <t>就業者</t>
    <rPh sb="0" eb="3">
      <t>シュウギョウシャ</t>
    </rPh>
    <phoneticPr fontId="7"/>
  </si>
  <si>
    <t>(単位；人、世帯）</t>
    <rPh sb="1" eb="3">
      <t>タンイ</t>
    </rPh>
    <rPh sb="4" eb="5">
      <t>ニン</t>
    </rPh>
    <rPh sb="6" eb="8">
      <t>セタイ</t>
    </rPh>
    <phoneticPr fontId="7"/>
  </si>
  <si>
    <t>１人</t>
    <rPh sb="1" eb="2">
      <t>ニン</t>
    </rPh>
    <phoneticPr fontId="7"/>
  </si>
  <si>
    <t>２人</t>
    <rPh sb="1" eb="2">
      <t>ニン</t>
    </rPh>
    <phoneticPr fontId="7"/>
  </si>
  <si>
    <t>３人</t>
    <rPh sb="1" eb="2">
      <t>ニン</t>
    </rPh>
    <phoneticPr fontId="7"/>
  </si>
  <si>
    <t>４人</t>
    <rPh sb="1" eb="2">
      <t>ニン</t>
    </rPh>
    <phoneticPr fontId="7"/>
  </si>
  <si>
    <t>５人</t>
    <rPh sb="1" eb="2">
      <t>ニン</t>
    </rPh>
    <phoneticPr fontId="7"/>
  </si>
  <si>
    <t>６人</t>
    <rPh sb="1" eb="2">
      <t>ニン</t>
    </rPh>
    <phoneticPr fontId="7"/>
  </si>
  <si>
    <t>世帯数</t>
    <rPh sb="0" eb="3">
      <t>セタイスウ</t>
    </rPh>
    <phoneticPr fontId="7"/>
  </si>
  <si>
    <t>世帯人員</t>
    <rPh sb="0" eb="2">
      <t>セタイ</t>
    </rPh>
    <rPh sb="2" eb="4">
      <t>ジンイン</t>
    </rPh>
    <phoneticPr fontId="7"/>
  </si>
  <si>
    <t>世帯
人員</t>
    <rPh sb="0" eb="2">
      <t>セタイ</t>
    </rPh>
    <rPh sb="3" eb="5">
      <t>ジンイン</t>
    </rPh>
    <phoneticPr fontId="7"/>
  </si>
  <si>
    <t>１世帯
当たり
人員</t>
    <rPh sb="1" eb="3">
      <t>セタイ</t>
    </rPh>
    <rPh sb="4" eb="5">
      <t>ア</t>
    </rPh>
    <rPh sb="8" eb="10">
      <t>ジンイン</t>
    </rPh>
    <phoneticPr fontId="7"/>
  </si>
  <si>
    <t>一般世帯</t>
    <rPh sb="0" eb="2">
      <t>イッパン</t>
    </rPh>
    <rPh sb="2" eb="4">
      <t>セタイ</t>
    </rPh>
    <phoneticPr fontId="7"/>
  </si>
  <si>
    <t>（再掲）普通世帯</t>
    <rPh sb="1" eb="3">
      <t>サイケイ</t>
    </rPh>
    <rPh sb="4" eb="6">
      <t>フツウ</t>
    </rPh>
    <rPh sb="6" eb="8">
      <t>セタイ</t>
    </rPh>
    <phoneticPr fontId="7"/>
  </si>
  <si>
    <t>会社な
どの単
身寮の
単身者</t>
    <rPh sb="0" eb="2">
      <t>カイシャ</t>
    </rPh>
    <rPh sb="6" eb="7">
      <t>タン</t>
    </rPh>
    <rPh sb="8" eb="9">
      <t>ミ</t>
    </rPh>
    <rPh sb="9" eb="10">
      <t>リョウ</t>
    </rPh>
    <rPh sb="12" eb="13">
      <t>タン</t>
    </rPh>
    <rPh sb="13" eb="14">
      <t>ミ</t>
    </rPh>
    <rPh sb="14" eb="15">
      <t>シャ</t>
    </rPh>
    <phoneticPr fontId="7"/>
  </si>
  <si>
    <t>施設等世帯</t>
    <rPh sb="0" eb="2">
      <t>シセツ</t>
    </rPh>
    <rPh sb="2" eb="3">
      <t>トウ</t>
    </rPh>
    <rPh sb="3" eb="5">
      <t>セタイ</t>
    </rPh>
    <phoneticPr fontId="7"/>
  </si>
  <si>
    <t>施設数</t>
    <rPh sb="0" eb="2">
      <t>シセツ</t>
    </rPh>
    <rPh sb="2" eb="3">
      <t>スウ</t>
    </rPh>
    <phoneticPr fontId="7"/>
  </si>
  <si>
    <t>準世帯</t>
    <rPh sb="0" eb="1">
      <t>ジュン</t>
    </rPh>
    <rPh sb="1" eb="3">
      <t>セタイ</t>
    </rPh>
    <phoneticPr fontId="7"/>
  </si>
  <si>
    <t>夫婦
のみの
世帯</t>
    <rPh sb="0" eb="2">
      <t>フウフ</t>
    </rPh>
    <rPh sb="7" eb="9">
      <t>セタイ</t>
    </rPh>
    <phoneticPr fontId="7"/>
  </si>
  <si>
    <t>夫婦と
子供か
ら成る
世帯</t>
    <rPh sb="0" eb="2">
      <t>フウフ</t>
    </rPh>
    <rPh sb="4" eb="6">
      <t>コドモ</t>
    </rPh>
    <rPh sb="9" eb="10">
      <t>ナ</t>
    </rPh>
    <rPh sb="12" eb="14">
      <t>セタイ</t>
    </rPh>
    <phoneticPr fontId="7"/>
  </si>
  <si>
    <t>男親と
子供か
ら成る
世帯</t>
    <rPh sb="0" eb="1">
      <t>オトコ</t>
    </rPh>
    <rPh sb="1" eb="2">
      <t>オヤ</t>
    </rPh>
    <rPh sb="4" eb="6">
      <t>コドモ</t>
    </rPh>
    <rPh sb="9" eb="10">
      <t>ナ</t>
    </rPh>
    <rPh sb="12" eb="14">
      <t>セタイ</t>
    </rPh>
    <phoneticPr fontId="7"/>
  </si>
  <si>
    <t>女親と
子供か
ら成る
世帯</t>
    <rPh sb="0" eb="1">
      <t>オンナ</t>
    </rPh>
    <rPh sb="1" eb="2">
      <t>オヤ</t>
    </rPh>
    <rPh sb="4" eb="6">
      <t>コドモ</t>
    </rPh>
    <rPh sb="9" eb="10">
      <t>ナ</t>
    </rPh>
    <rPh sb="12" eb="14">
      <t>セタイ</t>
    </rPh>
    <phoneticPr fontId="7"/>
  </si>
  <si>
    <t>夫婦と
両親か
ら成る
世帯</t>
    <rPh sb="0" eb="2">
      <t>フウフ</t>
    </rPh>
    <rPh sb="4" eb="6">
      <t>リョウシン</t>
    </rPh>
    <rPh sb="9" eb="10">
      <t>ナ</t>
    </rPh>
    <rPh sb="12" eb="14">
      <t>セタイ</t>
    </rPh>
    <phoneticPr fontId="7"/>
  </si>
  <si>
    <t>夫婦と
ひとり
親から
成る
世帯</t>
    <rPh sb="0" eb="2">
      <t>フウフ</t>
    </rPh>
    <rPh sb="8" eb="9">
      <t>オヤ</t>
    </rPh>
    <rPh sb="12" eb="13">
      <t>ナ</t>
    </rPh>
    <rPh sb="15" eb="17">
      <t>セタイ</t>
    </rPh>
    <phoneticPr fontId="7"/>
  </si>
  <si>
    <t>夫婦、
子供と
両親か
ら成る
世帯</t>
    <rPh sb="0" eb="2">
      <t>フウフ</t>
    </rPh>
    <rPh sb="4" eb="6">
      <t>コドモ</t>
    </rPh>
    <rPh sb="8" eb="10">
      <t>リョウシン</t>
    </rPh>
    <rPh sb="13" eb="14">
      <t>ナ</t>
    </rPh>
    <rPh sb="16" eb="18">
      <t>セタイ</t>
    </rPh>
    <phoneticPr fontId="7"/>
  </si>
  <si>
    <t>夫婦と他の親族（親、子供を含まない）から成る
世帯</t>
    <rPh sb="0" eb="2">
      <t>フウフ</t>
    </rPh>
    <rPh sb="3" eb="4">
      <t>ホカ</t>
    </rPh>
    <rPh sb="5" eb="7">
      <t>シンゾク</t>
    </rPh>
    <rPh sb="8" eb="9">
      <t>オヤ</t>
    </rPh>
    <rPh sb="10" eb="12">
      <t>コドモ</t>
    </rPh>
    <rPh sb="13" eb="14">
      <t>フク</t>
    </rPh>
    <rPh sb="20" eb="21">
      <t>ナ</t>
    </rPh>
    <rPh sb="23" eb="25">
      <t>セタイ</t>
    </rPh>
    <phoneticPr fontId="7"/>
  </si>
  <si>
    <t>夫婦、子供、親と他の親族から成る世帯</t>
    <rPh sb="0" eb="2">
      <t>フウフ</t>
    </rPh>
    <rPh sb="3" eb="5">
      <t>コドモ</t>
    </rPh>
    <rPh sb="6" eb="7">
      <t>オヤ</t>
    </rPh>
    <rPh sb="8" eb="9">
      <t>ホカ</t>
    </rPh>
    <rPh sb="10" eb="12">
      <t>シンゾク</t>
    </rPh>
    <rPh sb="14" eb="15">
      <t>ナ</t>
    </rPh>
    <rPh sb="16" eb="18">
      <t>セタイ</t>
    </rPh>
    <phoneticPr fontId="7"/>
  </si>
  <si>
    <t>兄弟姉妹のみから成る世帯</t>
    <rPh sb="0" eb="2">
      <t>キョウダイ</t>
    </rPh>
    <rPh sb="2" eb="4">
      <t>シマイ</t>
    </rPh>
    <rPh sb="8" eb="9">
      <t>ナ</t>
    </rPh>
    <rPh sb="10" eb="12">
      <t>セタイ</t>
    </rPh>
    <phoneticPr fontId="7"/>
  </si>
  <si>
    <t>他に分類されない親族世帯</t>
    <rPh sb="0" eb="1">
      <t>ホカ</t>
    </rPh>
    <rPh sb="2" eb="4">
      <t>ブンルイ</t>
    </rPh>
    <rPh sb="8" eb="10">
      <t>シンゾク</t>
    </rPh>
    <rPh sb="10" eb="12">
      <t>セタイ</t>
    </rPh>
    <phoneticPr fontId="7"/>
  </si>
  <si>
    <t>親族世帯</t>
    <rPh sb="0" eb="2">
      <t>シンゾク</t>
    </rPh>
    <rPh sb="2" eb="4">
      <t>セタイ</t>
    </rPh>
    <phoneticPr fontId="7"/>
  </si>
  <si>
    <t>核家族世帯</t>
    <rPh sb="0" eb="3">
      <t>カクカゾク</t>
    </rPh>
    <rPh sb="3" eb="5">
      <t>セタイ</t>
    </rPh>
    <phoneticPr fontId="7"/>
  </si>
  <si>
    <t>非親族世帯</t>
    <rPh sb="0" eb="1">
      <t>ヒ</t>
    </rPh>
    <rPh sb="1" eb="3">
      <t>シンゾク</t>
    </rPh>
    <rPh sb="3" eb="5">
      <t>セタイ</t>
    </rPh>
    <phoneticPr fontId="7"/>
  </si>
  <si>
    <t>単独
世帯</t>
    <rPh sb="0" eb="2">
      <t>タンドク</t>
    </rPh>
    <rPh sb="3" eb="5">
      <t>セタイ</t>
    </rPh>
    <phoneticPr fontId="7"/>
  </si>
  <si>
    <t>その他の親族世帯</t>
    <rPh sb="2" eb="3">
      <t>タ</t>
    </rPh>
    <rPh sb="4" eb="6">
      <t>シンゾク</t>
    </rPh>
    <rPh sb="6" eb="8">
      <t>セタイ</t>
    </rPh>
    <phoneticPr fontId="7"/>
  </si>
  <si>
    <t>（単位：人、世帯）</t>
    <rPh sb="1" eb="3">
      <t>タンイ</t>
    </rPh>
    <rPh sb="4" eb="5">
      <t>ニン</t>
    </rPh>
    <rPh sb="6" eb="8">
      <t>セタイ</t>
    </rPh>
    <phoneticPr fontId="7"/>
  </si>
  <si>
    <t>一般
世帯数</t>
    <rPh sb="0" eb="2">
      <t>イッパン</t>
    </rPh>
    <rPh sb="3" eb="6">
      <t>セタイスウ</t>
    </rPh>
    <phoneticPr fontId="7"/>
  </si>
  <si>
    <t>一般世
帯人員</t>
    <rPh sb="0" eb="2">
      <t>イッパン</t>
    </rPh>
    <rPh sb="2" eb="3">
      <t>ヨ</t>
    </rPh>
    <rPh sb="4" eb="5">
      <t>オビ</t>
    </rPh>
    <rPh sb="5" eb="7">
      <t>ジンイン</t>
    </rPh>
    <phoneticPr fontId="7"/>
  </si>
  <si>
    <t>農林漁業就業者世帯</t>
    <rPh sb="0" eb="2">
      <t>ノウリン</t>
    </rPh>
    <rPh sb="2" eb="4">
      <t>ギョギョウ</t>
    </rPh>
    <rPh sb="4" eb="7">
      <t>シュウギョウシャ</t>
    </rPh>
    <rPh sb="7" eb="9">
      <t>セタイ</t>
    </rPh>
    <phoneticPr fontId="7"/>
  </si>
  <si>
    <t>農林漁業・業主世帯</t>
    <rPh sb="0" eb="2">
      <t>ノウリン</t>
    </rPh>
    <rPh sb="2" eb="4">
      <t>ギョギョウ</t>
    </rPh>
    <rPh sb="5" eb="7">
      <t>ギョウシュ</t>
    </rPh>
    <rPh sb="7" eb="9">
      <t>セタイ</t>
    </rPh>
    <phoneticPr fontId="7"/>
  </si>
  <si>
    <t>農林漁業・雇用者世帯</t>
    <rPh sb="0" eb="2">
      <t>ノウリン</t>
    </rPh>
    <rPh sb="2" eb="4">
      <t>ギョギョウ</t>
    </rPh>
    <rPh sb="5" eb="7">
      <t>コヨウ</t>
    </rPh>
    <rPh sb="7" eb="8">
      <t>シャ</t>
    </rPh>
    <rPh sb="8" eb="10">
      <t>セタイ</t>
    </rPh>
    <phoneticPr fontId="7"/>
  </si>
  <si>
    <t>農林漁業・業主混合世帯</t>
    <rPh sb="0" eb="2">
      <t>ノウリン</t>
    </rPh>
    <rPh sb="2" eb="4">
      <t>ギョギョウ</t>
    </rPh>
    <rPh sb="5" eb="6">
      <t>ギョウ</t>
    </rPh>
    <rPh sb="6" eb="7">
      <t>シュ</t>
    </rPh>
    <rPh sb="7" eb="9">
      <t>コンゴウ</t>
    </rPh>
    <rPh sb="9" eb="11">
      <t>セタイ</t>
    </rPh>
    <phoneticPr fontId="7"/>
  </si>
  <si>
    <t>農林漁業・雇用者混合世帯</t>
    <rPh sb="0" eb="2">
      <t>ノウリン</t>
    </rPh>
    <rPh sb="2" eb="4">
      <t>ギョギョウ</t>
    </rPh>
    <rPh sb="5" eb="8">
      <t>コヨウシャ</t>
    </rPh>
    <rPh sb="8" eb="10">
      <t>コンゴウ</t>
    </rPh>
    <rPh sb="10" eb="12">
      <t>セタイ</t>
    </rPh>
    <phoneticPr fontId="7"/>
  </si>
  <si>
    <t>非農林漁業・業主混合世帯</t>
    <rPh sb="0" eb="1">
      <t>ヒ</t>
    </rPh>
    <rPh sb="1" eb="3">
      <t>ノウリン</t>
    </rPh>
    <rPh sb="3" eb="5">
      <t>ギョギョウ</t>
    </rPh>
    <rPh sb="6" eb="7">
      <t>ギョウ</t>
    </rPh>
    <rPh sb="7" eb="8">
      <t>シュ</t>
    </rPh>
    <rPh sb="8" eb="10">
      <t>コンゴウ</t>
    </rPh>
    <rPh sb="10" eb="12">
      <t>セタイ</t>
    </rPh>
    <phoneticPr fontId="7"/>
  </si>
  <si>
    <t>非農林漁業就業者世帯</t>
    <rPh sb="0" eb="1">
      <t>ヒ</t>
    </rPh>
    <rPh sb="1" eb="3">
      <t>ノウリン</t>
    </rPh>
    <rPh sb="3" eb="5">
      <t>ギョギョウ</t>
    </rPh>
    <rPh sb="5" eb="8">
      <t>シュウギョウシャ</t>
    </rPh>
    <rPh sb="8" eb="10">
      <t>セタイ</t>
    </rPh>
    <phoneticPr fontId="7"/>
  </si>
  <si>
    <t>非農林漁業・雇用者世帯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セタイ</t>
    </rPh>
    <phoneticPr fontId="7"/>
  </si>
  <si>
    <t>非農林漁業・業主世帯</t>
    <rPh sb="0" eb="1">
      <t>ヒ</t>
    </rPh>
    <rPh sb="1" eb="3">
      <t>ノウリン</t>
    </rPh>
    <rPh sb="3" eb="5">
      <t>ギョギョウ</t>
    </rPh>
    <rPh sb="6" eb="7">
      <t>ギョウ</t>
    </rPh>
    <rPh sb="7" eb="8">
      <t>シュ</t>
    </rPh>
    <rPh sb="8" eb="10">
      <t>セタイ</t>
    </rPh>
    <phoneticPr fontId="7"/>
  </si>
  <si>
    <t>非農林漁業・雇用者混合世帯</t>
    <rPh sb="0" eb="1">
      <t>ヒ</t>
    </rPh>
    <rPh sb="1" eb="3">
      <t>ノウリン</t>
    </rPh>
    <rPh sb="3" eb="5">
      <t>ギョギョウ</t>
    </rPh>
    <rPh sb="6" eb="8">
      <t>コヨウ</t>
    </rPh>
    <rPh sb="8" eb="9">
      <t>シャ</t>
    </rPh>
    <rPh sb="9" eb="11">
      <t>コンゴウ</t>
    </rPh>
    <rPh sb="11" eb="13">
      <t>セタイ</t>
    </rPh>
    <phoneticPr fontId="7"/>
  </si>
  <si>
    <t>農林漁業・非農林漁業就業者混合世帯</t>
    <rPh sb="0" eb="2">
      <t>ノウリン</t>
    </rPh>
    <rPh sb="2" eb="4">
      <t>ギョギョウ</t>
    </rPh>
    <rPh sb="5" eb="6">
      <t>ヒ</t>
    </rPh>
    <rPh sb="6" eb="8">
      <t>ノウリン</t>
    </rPh>
    <rPh sb="8" eb="9">
      <t>ギョ</t>
    </rPh>
    <rPh sb="9" eb="10">
      <t>ギョウ</t>
    </rPh>
    <rPh sb="10" eb="13">
      <t>シュウギョウシャ</t>
    </rPh>
    <rPh sb="13" eb="15">
      <t>コンゴウ</t>
    </rPh>
    <rPh sb="15" eb="17">
      <t>セタイ</t>
    </rPh>
    <phoneticPr fontId="7"/>
  </si>
  <si>
    <t>非農林漁業・業主・雇用者世帯
（世帯の主な就業者が雇用者）</t>
    <rPh sb="0" eb="1">
      <t>ヒ</t>
    </rPh>
    <rPh sb="1" eb="3">
      <t>ノウリン</t>
    </rPh>
    <rPh sb="3" eb="5">
      <t>ギョギョウ</t>
    </rPh>
    <rPh sb="6" eb="7">
      <t>ギョウ</t>
    </rPh>
    <rPh sb="7" eb="8">
      <t>シュ</t>
    </rPh>
    <rPh sb="9" eb="12">
      <t>コヨウシャ</t>
    </rPh>
    <rPh sb="12" eb="14">
      <t>セタイ</t>
    </rPh>
    <rPh sb="25" eb="28">
      <t>コヨウシャ</t>
    </rPh>
    <phoneticPr fontId="7"/>
  </si>
  <si>
    <t>非就業者世帯</t>
    <rPh sb="0" eb="1">
      <t>ヒ</t>
    </rPh>
    <rPh sb="1" eb="4">
      <t>シュウギョウシャ</t>
    </rPh>
    <rPh sb="4" eb="6">
      <t>セタイ</t>
    </rPh>
    <phoneticPr fontId="7"/>
  </si>
  <si>
    <t>分類不能の世帯</t>
    <rPh sb="0" eb="2">
      <t>ブンルイ</t>
    </rPh>
    <rPh sb="2" eb="4">
      <t>フノウ</t>
    </rPh>
    <rPh sb="5" eb="7">
      <t>セタイ</t>
    </rPh>
    <phoneticPr fontId="7"/>
  </si>
  <si>
    <t>(単位：人、世帯）</t>
    <rPh sb="1" eb="3">
      <t>タンイ</t>
    </rPh>
    <rPh sb="4" eb="5">
      <t>ヒト</t>
    </rPh>
    <rPh sb="6" eb="8">
      <t>セタイ</t>
    </rPh>
    <phoneticPr fontId="7"/>
  </si>
  <si>
    <t>総数
(夜間人口）</t>
    <rPh sb="0" eb="2">
      <t>ソウスウ</t>
    </rPh>
    <rPh sb="4" eb="6">
      <t>ヤカン</t>
    </rPh>
    <rPh sb="6" eb="8">
      <t>ジンコウ</t>
    </rPh>
    <phoneticPr fontId="7"/>
  </si>
  <si>
    <t>自宅で従業</t>
    <rPh sb="0" eb="2">
      <t>ジタク</t>
    </rPh>
    <rPh sb="3" eb="5">
      <t>ジュウギョウ</t>
    </rPh>
    <phoneticPr fontId="7"/>
  </si>
  <si>
    <t>総数
（昼間人口）</t>
    <rPh sb="0" eb="2">
      <t>ソウスウ</t>
    </rPh>
    <rPh sb="4" eb="6">
      <t>ヒルマ</t>
    </rPh>
    <rPh sb="6" eb="8">
      <t>ジンコウ</t>
    </rPh>
    <phoneticPr fontId="7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</si>
  <si>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7"/>
  </si>
  <si>
    <t>うち他県に常住</t>
    <rPh sb="2" eb="4">
      <t>タケン</t>
    </rPh>
    <rPh sb="5" eb="7">
      <t>ジョウジュウ</t>
    </rPh>
    <phoneticPr fontId="7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</si>
  <si>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7"/>
  </si>
  <si>
    <t>常住地による人口</t>
    <rPh sb="0" eb="2">
      <t>ジョウジュウ</t>
    </rPh>
    <rPh sb="2" eb="3">
      <t>チ</t>
    </rPh>
    <rPh sb="6" eb="8">
      <t>ジンコウ</t>
    </rPh>
    <phoneticPr fontId="7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</si>
  <si>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7"/>
  </si>
  <si>
    <t xml:space="preserve">総数
</t>
    <rPh sb="0" eb="2">
      <t>ソウスウ</t>
    </rPh>
    <phoneticPr fontId="7"/>
  </si>
  <si>
    <t>(単位；人）</t>
    <rPh sb="1" eb="3">
      <t>タンイ</t>
    </rPh>
    <rPh sb="4" eb="5">
      <t>ニン</t>
    </rPh>
    <phoneticPr fontId="7"/>
  </si>
  <si>
    <t>２０．常住地による従業・通学市区町村別１５歳以上就業者数・通学者数</t>
    <rPh sb="3" eb="5">
      <t>ジョウジュウ</t>
    </rPh>
    <rPh sb="5" eb="6">
      <t>チ</t>
    </rPh>
    <rPh sb="9" eb="11">
      <t>ジュウギョウ</t>
    </rPh>
    <rPh sb="12" eb="14">
      <t>ツウガク</t>
    </rPh>
    <rPh sb="14" eb="16">
      <t>シク</t>
    </rPh>
    <rPh sb="16" eb="18">
      <t>チョウソン</t>
    </rPh>
    <rPh sb="18" eb="19">
      <t>ベツ</t>
    </rPh>
    <rPh sb="21" eb="24">
      <t>サイイジョウ</t>
    </rPh>
    <rPh sb="24" eb="27">
      <t>シュウギョウシャ</t>
    </rPh>
    <rPh sb="27" eb="28">
      <t>スウ</t>
    </rPh>
    <rPh sb="29" eb="32">
      <t>ツウガクシャ</t>
    </rPh>
    <rPh sb="32" eb="33">
      <t>スウ</t>
    </rPh>
    <phoneticPr fontId="7"/>
  </si>
  <si>
    <t>近江八幡市</t>
    <rPh sb="0" eb="5">
      <t>オウミハチマンシ</t>
    </rPh>
    <phoneticPr fontId="7"/>
  </si>
  <si>
    <t>通学者</t>
    <rPh sb="0" eb="3">
      <t>ツウガクシャ</t>
    </rPh>
    <phoneticPr fontId="7"/>
  </si>
  <si>
    <t>当地に常住する従業・通学者の総数</t>
    <rPh sb="0" eb="2">
      <t>トウチ</t>
    </rPh>
    <rPh sb="3" eb="5">
      <t>ジョウジュウ</t>
    </rPh>
    <rPh sb="7" eb="9">
      <t>ジュウギョウ</t>
    </rPh>
    <rPh sb="10" eb="13">
      <t>ツウガクシャ</t>
    </rPh>
    <rPh sb="14" eb="16">
      <t>ソウスウ</t>
    </rPh>
    <phoneticPr fontId="7"/>
  </si>
  <si>
    <t>自市町で従業・通学</t>
    <rPh sb="0" eb="1">
      <t>ジ</t>
    </rPh>
    <rPh sb="1" eb="2">
      <t>シ</t>
    </rPh>
    <rPh sb="2" eb="3">
      <t>チョウ</t>
    </rPh>
    <rPh sb="4" eb="6">
      <t>ジュウギョウ</t>
    </rPh>
    <rPh sb="7" eb="9">
      <t>ツウガク</t>
    </rPh>
    <phoneticPr fontId="7"/>
  </si>
  <si>
    <t>自宅</t>
    <rPh sb="0" eb="2">
      <t>ジタク</t>
    </rPh>
    <phoneticPr fontId="7"/>
  </si>
  <si>
    <t>自宅外</t>
    <rPh sb="0" eb="3">
      <t>ジタクガイ</t>
    </rPh>
    <phoneticPr fontId="7"/>
  </si>
  <si>
    <t>他市区町村で従業・通学</t>
    <rPh sb="0" eb="1">
      <t>タ</t>
    </rPh>
    <rPh sb="1" eb="3">
      <t>シク</t>
    </rPh>
    <rPh sb="3" eb="5">
      <t>チョウソン</t>
    </rPh>
    <rPh sb="6" eb="8">
      <t>ジュウギョウ</t>
    </rPh>
    <rPh sb="9" eb="11">
      <t>ツウガク</t>
    </rPh>
    <phoneticPr fontId="7"/>
  </si>
  <si>
    <t>県内</t>
    <rPh sb="0" eb="2">
      <t>ケンナイ</t>
    </rPh>
    <phoneticPr fontId="7"/>
  </si>
  <si>
    <t>大津市</t>
    <rPh sb="0" eb="3">
      <t>オオツシ</t>
    </rPh>
    <phoneticPr fontId="7"/>
  </si>
  <si>
    <t>彦根市</t>
    <rPh sb="0" eb="3">
      <t>ヒコネシ</t>
    </rPh>
    <phoneticPr fontId="7"/>
  </si>
  <si>
    <t>長浜市</t>
    <rPh sb="0" eb="3">
      <t>ナガハマシ</t>
    </rPh>
    <phoneticPr fontId="7"/>
  </si>
  <si>
    <t>草津市</t>
    <rPh sb="0" eb="3">
      <t>クサツシ</t>
    </rPh>
    <phoneticPr fontId="7"/>
  </si>
  <si>
    <t>守山市</t>
    <rPh sb="0" eb="3">
      <t>モリヤマシ</t>
    </rPh>
    <phoneticPr fontId="7"/>
  </si>
  <si>
    <t>日野町</t>
    <rPh sb="0" eb="1">
      <t>ヒ</t>
    </rPh>
    <rPh sb="1" eb="2">
      <t>ノ</t>
    </rPh>
    <rPh sb="2" eb="3">
      <t>チョウ</t>
    </rPh>
    <phoneticPr fontId="7"/>
  </si>
  <si>
    <t>竜王町</t>
    <rPh sb="0" eb="2">
      <t>リュウオウ</t>
    </rPh>
    <rPh sb="2" eb="3">
      <t>チョウ</t>
    </rPh>
    <phoneticPr fontId="7"/>
  </si>
  <si>
    <t>京都府</t>
    <rPh sb="0" eb="3">
      <t>キョウトフ</t>
    </rPh>
    <phoneticPr fontId="7"/>
  </si>
  <si>
    <t>京都市</t>
    <rPh sb="0" eb="3">
      <t>キョウトシ</t>
    </rPh>
    <phoneticPr fontId="7"/>
  </si>
  <si>
    <t>中京区</t>
    <rPh sb="0" eb="1">
      <t>ナカ</t>
    </rPh>
    <rPh sb="1" eb="2">
      <t>キョウ</t>
    </rPh>
    <rPh sb="2" eb="3">
      <t>ク</t>
    </rPh>
    <phoneticPr fontId="7"/>
  </si>
  <si>
    <t>下京区</t>
    <rPh sb="0" eb="3">
      <t>シモギョウク</t>
    </rPh>
    <phoneticPr fontId="7"/>
  </si>
  <si>
    <t>南区</t>
    <rPh sb="0" eb="2">
      <t>ミナミク</t>
    </rPh>
    <phoneticPr fontId="7"/>
  </si>
  <si>
    <t>伏見区</t>
    <rPh sb="0" eb="3">
      <t>フシミク</t>
    </rPh>
    <phoneticPr fontId="7"/>
  </si>
  <si>
    <t>その他の区</t>
    <rPh sb="2" eb="3">
      <t>タ</t>
    </rPh>
    <rPh sb="4" eb="5">
      <t>ク</t>
    </rPh>
    <phoneticPr fontId="7"/>
  </si>
  <si>
    <t>大阪府</t>
    <rPh sb="0" eb="3">
      <t>オオサカフ</t>
    </rPh>
    <phoneticPr fontId="7"/>
  </si>
  <si>
    <t>大阪市</t>
    <rPh sb="0" eb="3">
      <t>オオサカシ</t>
    </rPh>
    <phoneticPr fontId="7"/>
  </si>
  <si>
    <t>北区</t>
    <rPh sb="0" eb="2">
      <t>キタク</t>
    </rPh>
    <phoneticPr fontId="7"/>
  </si>
  <si>
    <t>中央区</t>
    <rPh sb="0" eb="3">
      <t>チュウオウク</t>
    </rPh>
    <phoneticPr fontId="7"/>
  </si>
  <si>
    <t>その他の都道府県</t>
    <rPh sb="2" eb="3">
      <t>タ</t>
    </rPh>
    <rPh sb="4" eb="8">
      <t>トドウフケン</t>
    </rPh>
    <phoneticPr fontId="7"/>
  </si>
  <si>
    <t>栗東市</t>
    <rPh sb="0" eb="3">
      <t>リットウシ</t>
    </rPh>
    <phoneticPr fontId="7"/>
  </si>
  <si>
    <t>甲賀市</t>
    <rPh sb="0" eb="2">
      <t>コウカ</t>
    </rPh>
    <rPh sb="2" eb="3">
      <t>シ</t>
    </rPh>
    <phoneticPr fontId="7"/>
  </si>
  <si>
    <t>野洲市</t>
    <rPh sb="0" eb="3">
      <t>ヤスシ</t>
    </rPh>
    <phoneticPr fontId="7"/>
  </si>
  <si>
    <t>湖南市</t>
    <rPh sb="0" eb="3">
      <t>コナンシ</t>
    </rPh>
    <phoneticPr fontId="7"/>
  </si>
  <si>
    <t>高島市</t>
    <rPh sb="0" eb="3">
      <t>タカシマシ</t>
    </rPh>
    <phoneticPr fontId="7"/>
  </si>
  <si>
    <t>東近江市</t>
    <rPh sb="0" eb="4">
      <t>ヒガシオウミシ</t>
    </rPh>
    <phoneticPr fontId="7"/>
  </si>
  <si>
    <t>米原市</t>
    <rPh sb="0" eb="1">
      <t>マイ</t>
    </rPh>
    <rPh sb="1" eb="2">
      <t>ハラ</t>
    </rPh>
    <rPh sb="2" eb="3">
      <t>シ</t>
    </rPh>
    <phoneticPr fontId="7"/>
  </si>
  <si>
    <t>他市区町村に常住</t>
    <rPh sb="0" eb="1">
      <t>タ</t>
    </rPh>
    <rPh sb="1" eb="3">
      <t>シク</t>
    </rPh>
    <rPh sb="3" eb="5">
      <t>チョウソン</t>
    </rPh>
    <rPh sb="6" eb="8">
      <t>ジョウジュウ</t>
    </rPh>
    <phoneticPr fontId="7"/>
  </si>
  <si>
    <t>県内他市町村で従業</t>
    <rPh sb="0" eb="2">
      <t>ケンナイ</t>
    </rPh>
    <rPh sb="2" eb="3">
      <t>タ</t>
    </rPh>
    <rPh sb="3" eb="6">
      <t>シチョウソン</t>
    </rPh>
    <rPh sb="7" eb="9">
      <t>ジュウギョウ</t>
    </rPh>
    <phoneticPr fontId="7"/>
  </si>
  <si>
    <t>他県で従業</t>
    <rPh sb="0" eb="2">
      <t>タケン</t>
    </rPh>
    <rPh sb="3" eb="5">
      <t>ジュウギョウ</t>
    </rPh>
    <phoneticPr fontId="7"/>
  </si>
  <si>
    <t>うち県内他市町村に常住</t>
    <rPh sb="2" eb="4">
      <t>ケンナイ</t>
    </rPh>
    <rPh sb="4" eb="5">
      <t>タ</t>
    </rPh>
    <rPh sb="5" eb="8">
      <t>シチョウソン</t>
    </rPh>
    <rPh sb="9" eb="11">
      <t>ジョウジュウ</t>
    </rPh>
    <phoneticPr fontId="7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</si>
  <si>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7"/>
  </si>
  <si>
    <t>分類不能の産業</t>
    <rPh sb="0" eb="2">
      <t>ブンルイ</t>
    </rPh>
    <rPh sb="2" eb="4">
      <t>フノウ</t>
    </rPh>
    <rPh sb="5" eb="7">
      <t>サンギョウ</t>
    </rPh>
    <phoneticPr fontId="7"/>
  </si>
  <si>
    <t>常住地による１５歳以上就業者数</t>
    <rPh sb="0" eb="2">
      <t>ジョウジュウ</t>
    </rPh>
    <rPh sb="2" eb="3">
      <t>チ</t>
    </rPh>
    <rPh sb="8" eb="11">
      <t>サイイジョウ</t>
    </rPh>
    <rPh sb="11" eb="14">
      <t>シュウギョウシャ</t>
    </rPh>
    <rPh sb="14" eb="15">
      <t>スウ</t>
    </rPh>
    <phoneticPr fontId="7"/>
  </si>
  <si>
    <t>従業地による１５歳以上就業者数</t>
    <rPh sb="0" eb="2">
      <t>ジュウギョウ</t>
    </rPh>
    <rPh sb="2" eb="3">
      <t>チ</t>
    </rPh>
    <rPh sb="8" eb="11">
      <t>サイイジョウ</t>
    </rPh>
    <rPh sb="11" eb="14">
      <t>シュウギョウシャ</t>
    </rPh>
    <rPh sb="14" eb="15">
      <t>スウ</t>
    </rPh>
    <phoneticPr fontId="7"/>
  </si>
  <si>
    <t>非農林漁業・業主・雇用者世帯
（世帯の主な就業者が業主）</t>
    <rPh sb="0" eb="1">
      <t>ヒ</t>
    </rPh>
    <rPh sb="1" eb="3">
      <t>ノウリン</t>
    </rPh>
    <rPh sb="3" eb="5">
      <t>ギョギョウ</t>
    </rPh>
    <rPh sb="6" eb="7">
      <t>ギョウ</t>
    </rPh>
    <rPh sb="7" eb="8">
      <t>シュ</t>
    </rPh>
    <rPh sb="9" eb="12">
      <t>コヨウシャ</t>
    </rPh>
    <rPh sb="12" eb="14">
      <t>セタイ</t>
    </rPh>
    <phoneticPr fontId="7"/>
  </si>
  <si>
    <t>他県で
従業・通学</t>
    <rPh sb="0" eb="2">
      <t>タケン</t>
    </rPh>
    <rPh sb="4" eb="6">
      <t>ジュウギョウ</t>
    </rPh>
    <rPh sb="7" eb="9">
      <t>ツウガク</t>
    </rPh>
    <phoneticPr fontId="7"/>
  </si>
  <si>
    <t>自宅外
の市内で
従業・通学</t>
    <rPh sb="0" eb="3">
      <t>ジタクガイ</t>
    </rPh>
    <rPh sb="5" eb="7">
      <t>シナイ</t>
    </rPh>
    <rPh sb="9" eb="11">
      <t>ジュウギョウ</t>
    </rPh>
    <rPh sb="12" eb="14">
      <t>ツウガク</t>
    </rPh>
    <phoneticPr fontId="7"/>
  </si>
  <si>
    <t>県内他
市町で
従業・通学</t>
    <rPh sb="0" eb="2">
      <t>ケンナイ</t>
    </rPh>
    <rPh sb="2" eb="3">
      <t>タ</t>
    </rPh>
    <rPh sb="4" eb="6">
      <t>シチョウ</t>
    </rPh>
    <rPh sb="8" eb="10">
      <t>ジュウギョウ</t>
    </rPh>
    <rPh sb="11" eb="13">
      <t>ツウガク</t>
    </rPh>
    <phoneticPr fontId="7"/>
  </si>
  <si>
    <t>（再掲）
15～64歳</t>
    <rPh sb="1" eb="3">
      <t>サイケイ</t>
    </rPh>
    <rPh sb="10" eb="11">
      <t>サイ</t>
    </rPh>
    <phoneticPr fontId="7"/>
  </si>
  <si>
    <t>７5歳以上</t>
    <rPh sb="2" eb="5">
      <t>サイイジョウ</t>
    </rPh>
    <phoneticPr fontId="7"/>
  </si>
  <si>
    <t>２１．従業地・通学地による常住市区町村別１５歳以上就業者数・通学者数</t>
    <rPh sb="3" eb="5">
      <t>ジュウギョウ</t>
    </rPh>
    <rPh sb="5" eb="6">
      <t>チ</t>
    </rPh>
    <rPh sb="7" eb="9">
      <t>ツウガク</t>
    </rPh>
    <rPh sb="9" eb="10">
      <t>チ</t>
    </rPh>
    <rPh sb="13" eb="15">
      <t>ジョウジュウ</t>
    </rPh>
    <rPh sb="15" eb="17">
      <t>シク</t>
    </rPh>
    <rPh sb="17" eb="19">
      <t>チョウソン</t>
    </rPh>
    <rPh sb="19" eb="20">
      <t>ベツ</t>
    </rPh>
    <rPh sb="22" eb="25">
      <t>サイイジョウ</t>
    </rPh>
    <rPh sb="25" eb="28">
      <t>シュウギョウシャ</t>
    </rPh>
    <rPh sb="28" eb="29">
      <t>スウ</t>
    </rPh>
    <rPh sb="30" eb="33">
      <t>ツウガクシャ</t>
    </rPh>
    <rPh sb="33" eb="34">
      <t>スウ</t>
    </rPh>
    <phoneticPr fontId="7"/>
  </si>
  <si>
    <t>水茎町</t>
    <rPh sb="0" eb="1">
      <t>ミズ</t>
    </rPh>
    <rPh sb="1" eb="2">
      <t>クキ</t>
    </rPh>
    <rPh sb="2" eb="3">
      <t>チョウ</t>
    </rPh>
    <phoneticPr fontId="7"/>
  </si>
  <si>
    <t>丸の内町</t>
    <rPh sb="0" eb="1">
      <t>マル</t>
    </rPh>
    <rPh sb="2" eb="3">
      <t>ウチ</t>
    </rPh>
    <rPh sb="3" eb="4">
      <t>チョウ</t>
    </rPh>
    <phoneticPr fontId="7"/>
  </si>
  <si>
    <t>武佐町</t>
    <rPh sb="0" eb="3">
      <t>ムサチョウ</t>
    </rPh>
    <phoneticPr fontId="7"/>
  </si>
  <si>
    <t>長光寺町</t>
    <rPh sb="0" eb="1">
      <t>チョウ</t>
    </rPh>
    <rPh sb="1" eb="2">
      <t>ヒカル</t>
    </rPh>
    <rPh sb="2" eb="3">
      <t>テラ</t>
    </rPh>
    <rPh sb="3" eb="4">
      <t>チョウ</t>
    </rPh>
    <phoneticPr fontId="7"/>
  </si>
  <si>
    <t>西宿町</t>
    <rPh sb="0" eb="1">
      <t>ニシ</t>
    </rPh>
    <rPh sb="1" eb="2">
      <t>シュク</t>
    </rPh>
    <rPh sb="2" eb="3">
      <t>チョウ</t>
    </rPh>
    <phoneticPr fontId="7"/>
  </si>
  <si>
    <t>野田町</t>
    <rPh sb="0" eb="3">
      <t>ノダチョウ</t>
    </rPh>
    <phoneticPr fontId="7"/>
  </si>
  <si>
    <t>御所内町</t>
    <rPh sb="0" eb="1">
      <t>ゴ</t>
    </rPh>
    <rPh sb="1" eb="2">
      <t>ショ</t>
    </rPh>
    <rPh sb="2" eb="3">
      <t>ウチ</t>
    </rPh>
    <rPh sb="3" eb="4">
      <t>チョウ</t>
    </rPh>
    <phoneticPr fontId="7"/>
  </si>
  <si>
    <t>友定町</t>
    <rPh sb="0" eb="3">
      <t>トモサダチョウ</t>
    </rPh>
    <phoneticPr fontId="7"/>
  </si>
  <si>
    <t>西生来町</t>
    <rPh sb="0" eb="1">
      <t>ニシ</t>
    </rPh>
    <rPh sb="1" eb="2">
      <t>セイ</t>
    </rPh>
    <rPh sb="2" eb="3">
      <t>ライ</t>
    </rPh>
    <rPh sb="3" eb="4">
      <t>チョウ</t>
    </rPh>
    <phoneticPr fontId="7"/>
  </si>
  <si>
    <t>末広町</t>
    <rPh sb="0" eb="3">
      <t>スエヒロチョウ</t>
    </rPh>
    <phoneticPr fontId="7"/>
  </si>
  <si>
    <t>安土町常楽寺</t>
    <rPh sb="0" eb="2">
      <t>アヅチ</t>
    </rPh>
    <rPh sb="2" eb="3">
      <t>チョウ</t>
    </rPh>
    <rPh sb="3" eb="6">
      <t>ジョウラクジ</t>
    </rPh>
    <phoneticPr fontId="7"/>
  </si>
  <si>
    <t>安土町上出</t>
    <rPh sb="0" eb="2">
      <t>アヅチ</t>
    </rPh>
    <rPh sb="2" eb="3">
      <t>チョウ</t>
    </rPh>
    <rPh sb="3" eb="4">
      <t>カミ</t>
    </rPh>
    <rPh sb="4" eb="5">
      <t>デ</t>
    </rPh>
    <phoneticPr fontId="7"/>
  </si>
  <si>
    <t>安土町香庄</t>
    <rPh sb="0" eb="2">
      <t>アヅチ</t>
    </rPh>
    <rPh sb="2" eb="3">
      <t>チョウ</t>
    </rPh>
    <rPh sb="3" eb="4">
      <t>カオリ</t>
    </rPh>
    <rPh sb="4" eb="5">
      <t>ショウ</t>
    </rPh>
    <phoneticPr fontId="7"/>
  </si>
  <si>
    <t>安土町慈恩寺</t>
    <rPh sb="0" eb="2">
      <t>アヅチ</t>
    </rPh>
    <rPh sb="2" eb="3">
      <t>チョウ</t>
    </rPh>
    <rPh sb="3" eb="6">
      <t>ジオンジ</t>
    </rPh>
    <phoneticPr fontId="7"/>
  </si>
  <si>
    <t>安土町中屋</t>
    <rPh sb="0" eb="2">
      <t>アヅチ</t>
    </rPh>
    <rPh sb="2" eb="3">
      <t>チョウ</t>
    </rPh>
    <rPh sb="3" eb="4">
      <t>ナカ</t>
    </rPh>
    <rPh sb="4" eb="5">
      <t>ヤ</t>
    </rPh>
    <phoneticPr fontId="7"/>
  </si>
  <si>
    <t>安土町小中</t>
    <rPh sb="0" eb="2">
      <t>アヅチ</t>
    </rPh>
    <rPh sb="2" eb="3">
      <t>チョウ</t>
    </rPh>
    <rPh sb="3" eb="5">
      <t>コナカ</t>
    </rPh>
    <phoneticPr fontId="7"/>
  </si>
  <si>
    <t>安土町上豊浦</t>
    <rPh sb="0" eb="2">
      <t>アヅチ</t>
    </rPh>
    <rPh sb="2" eb="3">
      <t>チョウ</t>
    </rPh>
    <rPh sb="3" eb="4">
      <t>カミ</t>
    </rPh>
    <rPh sb="4" eb="6">
      <t>トヨウラ</t>
    </rPh>
    <phoneticPr fontId="7"/>
  </si>
  <si>
    <t>安土町下豊浦</t>
    <rPh sb="0" eb="2">
      <t>アヅチ</t>
    </rPh>
    <rPh sb="2" eb="3">
      <t>チョウ</t>
    </rPh>
    <rPh sb="3" eb="4">
      <t>シモ</t>
    </rPh>
    <rPh sb="4" eb="6">
      <t>トヨウラ</t>
    </rPh>
    <phoneticPr fontId="7"/>
  </si>
  <si>
    <t>安土町桑実寺</t>
    <rPh sb="0" eb="2">
      <t>アヅチ</t>
    </rPh>
    <rPh sb="2" eb="3">
      <t>チョウ</t>
    </rPh>
    <rPh sb="3" eb="4">
      <t>クワ</t>
    </rPh>
    <rPh sb="4" eb="5">
      <t>ミ</t>
    </rPh>
    <rPh sb="5" eb="6">
      <t>テラ</t>
    </rPh>
    <phoneticPr fontId="7"/>
  </si>
  <si>
    <t>安土町宮津</t>
    <rPh sb="0" eb="2">
      <t>アヅチ</t>
    </rPh>
    <rPh sb="2" eb="3">
      <t>チョウ</t>
    </rPh>
    <rPh sb="3" eb="5">
      <t>ミヤヅ</t>
    </rPh>
    <phoneticPr fontId="7"/>
  </si>
  <si>
    <t>安土町大中</t>
    <rPh sb="0" eb="2">
      <t>アヅチ</t>
    </rPh>
    <rPh sb="2" eb="3">
      <t>チョウ</t>
    </rPh>
    <rPh sb="3" eb="5">
      <t>ダイナカ</t>
    </rPh>
    <phoneticPr fontId="7"/>
  </si>
  <si>
    <t>安土町東老蘇</t>
    <rPh sb="0" eb="2">
      <t>アヅチ</t>
    </rPh>
    <rPh sb="2" eb="3">
      <t>チョウ</t>
    </rPh>
    <rPh sb="3" eb="4">
      <t>ヒガシ</t>
    </rPh>
    <rPh sb="4" eb="5">
      <t>オイ</t>
    </rPh>
    <rPh sb="5" eb="6">
      <t>ソ</t>
    </rPh>
    <phoneticPr fontId="7"/>
  </si>
  <si>
    <t>安土町西老蘇</t>
    <rPh sb="0" eb="2">
      <t>アヅチ</t>
    </rPh>
    <rPh sb="2" eb="3">
      <t>チョウ</t>
    </rPh>
    <rPh sb="3" eb="4">
      <t>ニシ</t>
    </rPh>
    <rPh sb="4" eb="5">
      <t>オイ</t>
    </rPh>
    <rPh sb="5" eb="6">
      <t>ソ</t>
    </rPh>
    <phoneticPr fontId="7"/>
  </si>
  <si>
    <t>安土町石寺</t>
    <rPh sb="0" eb="2">
      <t>アヅチ</t>
    </rPh>
    <rPh sb="2" eb="3">
      <t>チョウ</t>
    </rPh>
    <rPh sb="3" eb="4">
      <t>イシ</t>
    </rPh>
    <rPh sb="4" eb="5">
      <t>テラ</t>
    </rPh>
    <phoneticPr fontId="7"/>
  </si>
  <si>
    <t>安土町内野</t>
    <rPh sb="0" eb="2">
      <t>アヅチ</t>
    </rPh>
    <rPh sb="2" eb="3">
      <t>チョウ</t>
    </rPh>
    <rPh sb="3" eb="5">
      <t>ウチノ</t>
    </rPh>
    <phoneticPr fontId="7"/>
  </si>
  <si>
    <t>区　分</t>
    <rPh sb="0" eb="1">
      <t>ク</t>
    </rPh>
    <rPh sb="2" eb="3">
      <t>ブン</t>
    </rPh>
    <phoneticPr fontId="7"/>
  </si>
  <si>
    <t>総増減</t>
    <rPh sb="0" eb="1">
      <t>ソウ</t>
    </rPh>
    <rPh sb="1" eb="3">
      <t>ゾウゲン</t>
    </rPh>
    <phoneticPr fontId="7"/>
  </si>
  <si>
    <t>自然増減</t>
    <rPh sb="0" eb="2">
      <t>シゼン</t>
    </rPh>
    <rPh sb="2" eb="4">
      <t>ゾウゲン</t>
    </rPh>
    <phoneticPr fontId="7"/>
  </si>
  <si>
    <t>出生</t>
    <rPh sb="0" eb="2">
      <t>シュッセイ</t>
    </rPh>
    <phoneticPr fontId="7"/>
  </si>
  <si>
    <t>死亡</t>
    <rPh sb="0" eb="2">
      <t>シボウ</t>
    </rPh>
    <phoneticPr fontId="7"/>
  </si>
  <si>
    <t>社会増減</t>
    <rPh sb="0" eb="2">
      <t>シャカイ</t>
    </rPh>
    <rPh sb="2" eb="4">
      <t>ゾウゲン</t>
    </rPh>
    <phoneticPr fontId="7"/>
  </si>
  <si>
    <t>転入</t>
    <rPh sb="0" eb="2">
      <t>テンニュウ</t>
    </rPh>
    <phoneticPr fontId="7"/>
  </si>
  <si>
    <t>転出</t>
    <rPh sb="0" eb="2">
      <t>テンシュツ</t>
    </rPh>
    <phoneticPr fontId="7"/>
  </si>
  <si>
    <t>（単位；人、㎢）</t>
    <rPh sb="1" eb="3">
      <t>タンイ</t>
    </rPh>
    <rPh sb="4" eb="5">
      <t>ヒト</t>
    </rPh>
    <phoneticPr fontId="7"/>
  </si>
  <si>
    <t>世帯増減</t>
    <rPh sb="0" eb="2">
      <t>セタイ</t>
    </rPh>
    <rPh sb="2" eb="4">
      <t>ゾウゲン</t>
    </rPh>
    <phoneticPr fontId="7"/>
  </si>
  <si>
    <t>Ⅰ</t>
  </si>
  <si>
    <t>Ⅱ</t>
  </si>
  <si>
    <t>島町</t>
    <rPh sb="0" eb="1">
      <t>シマ</t>
    </rPh>
    <rPh sb="1" eb="2">
      <t>チョウ</t>
    </rPh>
    <phoneticPr fontId="7"/>
  </si>
  <si>
    <t>情報通信業</t>
    <rPh sb="0" eb="2">
      <t>ジョウホウ</t>
    </rPh>
    <rPh sb="2" eb="5">
      <t>ツウシンギョウ</t>
    </rPh>
    <phoneticPr fontId="7"/>
  </si>
  <si>
    <t>複合サービス
事業</t>
    <rPh sb="0" eb="2">
      <t>フクゴウ</t>
    </rPh>
    <rPh sb="7" eb="8">
      <t>ジ</t>
    </rPh>
    <rPh sb="8" eb="9">
      <t>ギョウ</t>
    </rPh>
    <phoneticPr fontId="7"/>
  </si>
  <si>
    <t>教育
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</si>
  <si>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７人以上</t>
    <rPh sb="1" eb="2">
      <t>ニン</t>
    </rPh>
    <rPh sb="2" eb="4">
      <t>イジョウ</t>
    </rPh>
    <phoneticPr fontId="7"/>
  </si>
  <si>
    <t>３世代世帯の数</t>
    <rPh sb="1" eb="3">
      <t>セダイ</t>
    </rPh>
    <rPh sb="3" eb="5">
      <t>セタイ</t>
    </rPh>
    <rPh sb="6" eb="7">
      <t>カズ</t>
    </rPh>
    <phoneticPr fontId="7"/>
  </si>
  <si>
    <t>３世代世帯の人員</t>
    <rPh sb="1" eb="3">
      <t>セダイ</t>
    </rPh>
    <rPh sb="3" eb="5">
      <t>セタイ</t>
    </rPh>
    <rPh sb="6" eb="8">
      <t>ジンイン</t>
    </rPh>
    <phoneticPr fontId="7"/>
  </si>
  <si>
    <t>35～44</t>
    <phoneticPr fontId="7"/>
  </si>
  <si>
    <t>45～54</t>
    <phoneticPr fontId="7"/>
  </si>
  <si>
    <t>55～64</t>
    <phoneticPr fontId="7"/>
  </si>
  <si>
    <t>65～74</t>
    <phoneticPr fontId="7"/>
  </si>
  <si>
    <t>うち県内
他市町
に常住</t>
    <rPh sb="2" eb="4">
      <t>ケンナイ</t>
    </rPh>
    <rPh sb="5" eb="6">
      <t>タ</t>
    </rPh>
    <rPh sb="6" eb="8">
      <t>シチョウ</t>
    </rPh>
    <rPh sb="10" eb="12">
      <t>ジョウジュウ</t>
    </rPh>
    <phoneticPr fontId="7"/>
  </si>
  <si>
    <t>県内他市町
で従業</t>
    <rPh sb="0" eb="2">
      <t>ケンナイ</t>
    </rPh>
    <rPh sb="2" eb="3">
      <t>タ</t>
    </rPh>
    <rPh sb="3" eb="5">
      <t>シチョウ</t>
    </rPh>
    <rPh sb="7" eb="9">
      <t>ジュウギョウ</t>
    </rPh>
    <phoneticPr fontId="7"/>
  </si>
  <si>
    <t>その他の京都府</t>
    <rPh sb="2" eb="3">
      <t>タ</t>
    </rPh>
    <rPh sb="4" eb="7">
      <t>キョウトフ</t>
    </rPh>
    <phoneticPr fontId="7"/>
  </si>
  <si>
    <t>その他の大阪府</t>
    <rPh sb="2" eb="3">
      <t>タ</t>
    </rPh>
    <rPh sb="4" eb="7">
      <t>オオサカフ</t>
    </rPh>
    <phoneticPr fontId="7"/>
  </si>
  <si>
    <t>他　　　　　　　県</t>
    <rPh sb="0" eb="1">
      <t>タ</t>
    </rPh>
    <rPh sb="8" eb="9">
      <t>ケン</t>
    </rPh>
    <phoneticPr fontId="7"/>
  </si>
  <si>
    <t>当地で従業・通学する者</t>
    <rPh sb="0" eb="2">
      <t>トウチ</t>
    </rPh>
    <rPh sb="3" eb="5">
      <t>ジュウギョウ</t>
    </rPh>
    <rPh sb="6" eb="8">
      <t>ツウガク</t>
    </rPh>
    <rPh sb="10" eb="11">
      <t>シャ</t>
    </rPh>
    <phoneticPr fontId="7"/>
  </si>
  <si>
    <t>県   内</t>
    <rPh sb="0" eb="1">
      <t>ケン</t>
    </rPh>
    <rPh sb="4" eb="5">
      <t>ウチ</t>
    </rPh>
    <phoneticPr fontId="7"/>
  </si>
  <si>
    <t>医療、福祉</t>
    <rPh sb="0" eb="2">
      <t>イリョウ</t>
    </rPh>
    <rPh sb="3" eb="5">
      <t>フクシ</t>
    </rPh>
    <phoneticPr fontId="7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</si>
  <si>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</si>
  <si>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複合サービス事業</t>
    <rPh sb="0" eb="2">
      <t>フクゴウ</t>
    </rPh>
    <rPh sb="6" eb="8">
      <t>ジギョウ</t>
    </rPh>
    <phoneticPr fontId="7"/>
  </si>
  <si>
    <t>サービス業(他に分類されないもの）</t>
    <rPh sb="4" eb="5">
      <t>ギョウ</t>
    </rPh>
    <rPh sb="6" eb="7">
      <t>ホカ</t>
    </rPh>
    <rPh sb="8" eb="10">
      <t>ブンルイ</t>
    </rPh>
    <phoneticPr fontId="7"/>
  </si>
  <si>
    <t>他に分類され
ないサービス業</t>
    <rPh sb="0" eb="1">
      <t>タ</t>
    </rPh>
    <rPh sb="2" eb="4">
      <t>ブンルイ</t>
    </rPh>
    <rPh sb="13" eb="14">
      <t>ギョウ</t>
    </rPh>
    <phoneticPr fontId="7"/>
  </si>
  <si>
    <t>平成22年</t>
    <rPh sb="0" eb="2">
      <t>ヘイセイ</t>
    </rPh>
    <rPh sb="4" eb="5">
      <t>ネン</t>
    </rPh>
    <phoneticPr fontId="7"/>
  </si>
  <si>
    <t>昭和60年</t>
    <rPh sb="0" eb="2">
      <t>ショウワ</t>
    </rPh>
    <rPh sb="4" eb="5">
      <t>ネン</t>
    </rPh>
    <phoneticPr fontId="7"/>
  </si>
  <si>
    <t>平成2年</t>
    <rPh sb="0" eb="2">
      <t>ヘイセイ</t>
    </rPh>
    <rPh sb="3" eb="4">
      <t>ネン</t>
    </rPh>
    <phoneticPr fontId="7"/>
  </si>
  <si>
    <t>平成7年</t>
    <rPh sb="0" eb="2">
      <t>ヘイセイ</t>
    </rPh>
    <rPh sb="3" eb="4">
      <t>ネン</t>
    </rPh>
    <phoneticPr fontId="7"/>
  </si>
  <si>
    <t>平成12年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</si>
  <si>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</si>
  <si>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各年10月1日　住民基本台帳</t>
    <rPh sb="0" eb="1">
      <t>カク</t>
    </rPh>
    <rPh sb="1" eb="2">
      <t>ネン</t>
    </rPh>
    <rPh sb="4" eb="5">
      <t>ガツ</t>
    </rPh>
    <rPh sb="6" eb="7">
      <t>ニチ</t>
    </rPh>
    <rPh sb="8" eb="10">
      <t>ジュウミン</t>
    </rPh>
    <rPh sb="10" eb="12">
      <t>キホン</t>
    </rPh>
    <rPh sb="12" eb="14">
      <t>ダイチョウ</t>
    </rPh>
    <phoneticPr fontId="7"/>
  </si>
  <si>
    <t>間借り・
下宿
などの
単身者</t>
    <rPh sb="0" eb="2">
      <t>マガ</t>
    </rPh>
    <rPh sb="5" eb="7">
      <t>ゲシュク</t>
    </rPh>
    <rPh sb="12" eb="15">
      <t>タンシンシャ</t>
    </rPh>
    <phoneticPr fontId="7"/>
  </si>
  <si>
    <t>うち他県
に常住</t>
    <rPh sb="2" eb="4">
      <t>タケン</t>
    </rPh>
    <rPh sb="6" eb="8">
      <t>ジョウジュウ</t>
    </rPh>
    <phoneticPr fontId="7"/>
  </si>
  <si>
    <t>自宅外
の市内
で従業</t>
    <rPh sb="0" eb="3">
      <t>ジタクガイ</t>
    </rPh>
    <rPh sb="5" eb="7">
      <t>シナイ</t>
    </rPh>
    <rPh sb="9" eb="11">
      <t>ジュウギョウ</t>
    </rPh>
    <phoneticPr fontId="7"/>
  </si>
  <si>
    <t>縄手町末</t>
    <phoneticPr fontId="7"/>
  </si>
  <si>
    <t>新町一丁目</t>
    <phoneticPr fontId="7"/>
  </si>
  <si>
    <t>新町二丁目</t>
    <phoneticPr fontId="7"/>
  </si>
  <si>
    <t>新町三丁目</t>
    <phoneticPr fontId="7"/>
  </si>
  <si>
    <t>新町四丁目</t>
    <phoneticPr fontId="7"/>
  </si>
  <si>
    <t>玉木町一丁目</t>
    <phoneticPr fontId="7"/>
  </si>
  <si>
    <t>玉木町二丁目</t>
    <phoneticPr fontId="7"/>
  </si>
  <si>
    <t>正神町</t>
    <phoneticPr fontId="7"/>
  </si>
  <si>
    <t>小幡町上</t>
    <phoneticPr fontId="7"/>
  </si>
  <si>
    <t>小幡町中</t>
    <phoneticPr fontId="7"/>
  </si>
  <si>
    <t>本町一丁目</t>
    <phoneticPr fontId="7"/>
  </si>
  <si>
    <t>本町二丁目</t>
    <phoneticPr fontId="7"/>
  </si>
  <si>
    <t>本町三丁目</t>
    <phoneticPr fontId="7"/>
  </si>
  <si>
    <t>20～24歳</t>
    <rPh sb="5" eb="6">
      <t>サイ</t>
    </rPh>
    <phoneticPr fontId="7"/>
  </si>
  <si>
    <t>25～29歳</t>
    <rPh sb="5" eb="6">
      <t>サイ</t>
    </rPh>
    <phoneticPr fontId="7"/>
  </si>
  <si>
    <t>30～34歳</t>
  </si>
  <si>
    <t>30～34歳</t>
    <phoneticPr fontId="7"/>
  </si>
  <si>
    <t>35～39歳</t>
  </si>
  <si>
    <t>35～39歳</t>
    <phoneticPr fontId="7"/>
  </si>
  <si>
    <t>40～44歳</t>
  </si>
  <si>
    <t>40～44歳</t>
    <phoneticPr fontId="7"/>
  </si>
  <si>
    <t>45～49歳</t>
  </si>
  <si>
    <t>45～49歳</t>
    <phoneticPr fontId="7"/>
  </si>
  <si>
    <t>50～54歳</t>
  </si>
  <si>
    <t>50～54歳</t>
    <phoneticPr fontId="7"/>
  </si>
  <si>
    <t>55～59歳</t>
  </si>
  <si>
    <t>55～59歳</t>
    <phoneticPr fontId="7"/>
  </si>
  <si>
    <t>60～64歳</t>
  </si>
  <si>
    <t>60～64歳</t>
    <phoneticPr fontId="7"/>
  </si>
  <si>
    <t>65～69歳</t>
  </si>
  <si>
    <t>65～69歳</t>
    <phoneticPr fontId="7"/>
  </si>
  <si>
    <t>70～74歳</t>
  </si>
  <si>
    <t>70～74歳</t>
    <phoneticPr fontId="7"/>
  </si>
  <si>
    <t>75～79歳</t>
  </si>
  <si>
    <t>75～79歳</t>
    <phoneticPr fontId="7"/>
  </si>
  <si>
    <t>80～84歳</t>
  </si>
  <si>
    <t>80～84歳</t>
    <phoneticPr fontId="7"/>
  </si>
  <si>
    <t>電気・   ガス・熱供給・水道業</t>
    <rPh sb="0" eb="2">
      <t>デンキ</t>
    </rPh>
    <rPh sb="9" eb="10">
      <t>ネツ</t>
    </rPh>
    <rPh sb="10" eb="12">
      <t>キョウキュウ</t>
    </rPh>
    <rPh sb="13" eb="16">
      <t>スイドウギョウ</t>
    </rPh>
    <phoneticPr fontId="7"/>
  </si>
  <si>
    <t>公務・他に分類されないもの</t>
    <rPh sb="0" eb="2">
      <t>コウム</t>
    </rPh>
    <rPh sb="3" eb="4">
      <t>ホカ</t>
    </rPh>
    <rPh sb="5" eb="7">
      <t>ブンルイ</t>
    </rPh>
    <phoneticPr fontId="7"/>
  </si>
  <si>
    <t>１０．町別人口・世帯</t>
    <rPh sb="3" eb="4">
      <t>チョウ</t>
    </rPh>
    <rPh sb="4" eb="5">
      <t>ベツ</t>
    </rPh>
    <rPh sb="5" eb="7">
      <t>ジンコウ</t>
    </rPh>
    <rPh sb="8" eb="10">
      <t>セタイ</t>
    </rPh>
    <phoneticPr fontId="7"/>
  </si>
  <si>
    <t>１１．人口動態</t>
    <rPh sb="3" eb="5">
      <t>ジンコウ</t>
    </rPh>
    <rPh sb="5" eb="7">
      <t>ドウタイ</t>
    </rPh>
    <phoneticPr fontId="7"/>
  </si>
  <si>
    <t>１３．人口集中地区（ＤＩＤｓ）人口・面積の推移</t>
    <rPh sb="3" eb="5">
      <t>ジンコウ</t>
    </rPh>
    <rPh sb="5" eb="7">
      <t>シュウチュウ</t>
    </rPh>
    <rPh sb="7" eb="9">
      <t>チク</t>
    </rPh>
    <rPh sb="15" eb="17">
      <t>ジンコウ</t>
    </rPh>
    <rPh sb="18" eb="20">
      <t>メンセキ</t>
    </rPh>
    <rPh sb="21" eb="23">
      <t>スイイ</t>
    </rPh>
    <phoneticPr fontId="7"/>
  </si>
  <si>
    <t>１４．世帯構成・人員</t>
    <rPh sb="3" eb="5">
      <t>セタイ</t>
    </rPh>
    <rPh sb="5" eb="7">
      <t>コウセイ</t>
    </rPh>
    <rPh sb="8" eb="10">
      <t>ジンイン</t>
    </rPh>
    <phoneticPr fontId="7"/>
  </si>
  <si>
    <t>各年10月1日国勢調査</t>
    <rPh sb="0" eb="1">
      <t>カク</t>
    </rPh>
    <rPh sb="1" eb="2">
      <t>ネン</t>
    </rPh>
    <rPh sb="4" eb="5">
      <t>ガツ</t>
    </rPh>
    <rPh sb="6" eb="7">
      <t>ニチ</t>
    </rPh>
    <rPh sb="7" eb="9">
      <t>コクセイ</t>
    </rPh>
    <rPh sb="9" eb="11">
      <t>チョウサ</t>
    </rPh>
    <phoneticPr fontId="7"/>
  </si>
  <si>
    <t>夫婦、   子供と他の親族　（親を含まない）から成る
世帯</t>
    <rPh sb="0" eb="2">
      <t>フウフ</t>
    </rPh>
    <rPh sb="6" eb="8">
      <t>コドモ</t>
    </rPh>
    <rPh sb="9" eb="10">
      <t>ホカ</t>
    </rPh>
    <rPh sb="11" eb="13">
      <t>シンゾク</t>
    </rPh>
    <rPh sb="15" eb="16">
      <t>オヤ</t>
    </rPh>
    <rPh sb="17" eb="18">
      <t>フク</t>
    </rPh>
    <rPh sb="24" eb="25">
      <t>ナ</t>
    </rPh>
    <rPh sb="27" eb="29">
      <t>セタイ</t>
    </rPh>
    <phoneticPr fontId="7"/>
  </si>
  <si>
    <t>夫婦、　　親と他の親族（子供を含まない）から成る
世帯</t>
    <rPh sb="0" eb="2">
      <t>フウフ</t>
    </rPh>
    <rPh sb="5" eb="6">
      <t>オヤ</t>
    </rPh>
    <rPh sb="7" eb="8">
      <t>ホカ</t>
    </rPh>
    <rPh sb="9" eb="11">
      <t>シンゾク</t>
    </rPh>
    <rPh sb="12" eb="14">
      <t>コドモ</t>
    </rPh>
    <rPh sb="15" eb="16">
      <t>フク</t>
    </rPh>
    <rPh sb="22" eb="23">
      <t>ナ</t>
    </rPh>
    <rPh sb="25" eb="27">
      <t>セタイ</t>
    </rPh>
    <phoneticPr fontId="7"/>
  </si>
  <si>
    <t>夫婦、
子供とひとり親　　から成る世帯</t>
    <rPh sb="0" eb="2">
      <t>フウフ</t>
    </rPh>
    <rPh sb="4" eb="6">
      <t>コドモ</t>
    </rPh>
    <rPh sb="10" eb="11">
      <t>オヤ</t>
    </rPh>
    <rPh sb="15" eb="16">
      <t>ナ</t>
    </rPh>
    <rPh sb="17" eb="19">
      <t>セタイ</t>
    </rPh>
    <phoneticPr fontId="7"/>
  </si>
  <si>
    <t>平成２２年１０月１日　国勢調査</t>
    <rPh sb="0" eb="2">
      <t>ヘイセイ</t>
    </rPh>
    <rPh sb="4" eb="5">
      <t>ネン</t>
    </rPh>
    <rPh sb="7" eb="8">
      <t>ガツ</t>
    </rPh>
    <rPh sb="9" eb="10">
      <t>ニチ</t>
    </rPh>
    <rPh sb="11" eb="13">
      <t>コクセイ</t>
    </rPh>
    <rPh sb="13" eb="15">
      <t>チョウサ</t>
    </rPh>
    <phoneticPr fontId="7"/>
  </si>
  <si>
    <t>0～4歳</t>
    <rPh sb="3" eb="4">
      <t>サイ</t>
    </rPh>
    <phoneticPr fontId="7"/>
  </si>
  <si>
    <t>5～9歳</t>
    <rPh sb="3" eb="4">
      <t>サイ</t>
    </rPh>
    <phoneticPr fontId="7"/>
  </si>
  <si>
    <t>10～14歳</t>
    <rPh sb="5" eb="6">
      <t>サイ</t>
    </rPh>
    <phoneticPr fontId="7"/>
  </si>
  <si>
    <t>30～34歳</t>
    <rPh sb="5" eb="6">
      <t>サイ</t>
    </rPh>
    <phoneticPr fontId="7"/>
  </si>
  <si>
    <t>35～39歳</t>
    <rPh sb="5" eb="6">
      <t>サイ</t>
    </rPh>
    <phoneticPr fontId="7"/>
  </si>
  <si>
    <t>40～44歳</t>
    <rPh sb="5" eb="6">
      <t>サイ</t>
    </rPh>
    <phoneticPr fontId="7"/>
  </si>
  <si>
    <t>45～49歳</t>
    <rPh sb="5" eb="6">
      <t>サイ</t>
    </rPh>
    <phoneticPr fontId="7"/>
  </si>
  <si>
    <t>50～54歳</t>
    <rPh sb="5" eb="6">
      <t>サイ</t>
    </rPh>
    <phoneticPr fontId="7"/>
  </si>
  <si>
    <t>55～59歳</t>
    <rPh sb="5" eb="6">
      <t>サイ</t>
    </rPh>
    <phoneticPr fontId="7"/>
  </si>
  <si>
    <t>60～64歳</t>
    <rPh sb="5" eb="6">
      <t>サイ</t>
    </rPh>
    <phoneticPr fontId="7"/>
  </si>
  <si>
    <t>65～69歳</t>
    <rPh sb="5" eb="6">
      <t>サイ</t>
    </rPh>
    <phoneticPr fontId="7"/>
  </si>
  <si>
    <t>70～74歳</t>
    <rPh sb="5" eb="6">
      <t>サイ</t>
    </rPh>
    <phoneticPr fontId="7"/>
  </si>
  <si>
    <t>75～79歳</t>
    <rPh sb="5" eb="6">
      <t>サイ</t>
    </rPh>
    <phoneticPr fontId="7"/>
  </si>
  <si>
    <t>80～84歳</t>
    <rPh sb="5" eb="6">
      <t>サイ</t>
    </rPh>
    <phoneticPr fontId="7"/>
  </si>
  <si>
    <t>-</t>
  </si>
  <si>
    <t>老蘇</t>
    <rPh sb="0" eb="1">
      <t>オ</t>
    </rPh>
    <rPh sb="1" eb="2">
      <t>ソ</t>
    </rPh>
    <phoneticPr fontId="7"/>
  </si>
  <si>
    <t>2.92</t>
  </si>
  <si>
    <t>６歳未満の世帯人員</t>
    <rPh sb="1" eb="4">
      <t>サイミマン</t>
    </rPh>
    <rPh sb="5" eb="7">
      <t>セタイ</t>
    </rPh>
    <rPh sb="7" eb="9">
      <t>ジンイン</t>
    </rPh>
    <phoneticPr fontId="7"/>
  </si>
  <si>
    <t>６歳未満の世帯員のいる世帯の数</t>
    <rPh sb="1" eb="4">
      <t>サイミマン</t>
    </rPh>
    <rPh sb="5" eb="8">
      <t>セタイイン</t>
    </rPh>
    <rPh sb="11" eb="13">
      <t>セタイ</t>
    </rPh>
    <rPh sb="14" eb="15">
      <t>カズ</t>
    </rPh>
    <phoneticPr fontId="7"/>
  </si>
  <si>
    <t>６歳未満の世帯のいる世帯の人員</t>
    <rPh sb="1" eb="4">
      <t>サイミマン</t>
    </rPh>
    <rPh sb="5" eb="7">
      <t>セタイ</t>
    </rPh>
    <rPh sb="10" eb="12">
      <t>セタイ</t>
    </rPh>
    <rPh sb="13" eb="15">
      <t>ジンイン</t>
    </rPh>
    <phoneticPr fontId="7"/>
  </si>
  <si>
    <t>１８歳未満の世帯員のいる世帯の数</t>
    <rPh sb="2" eb="5">
      <t>サイミマン</t>
    </rPh>
    <rPh sb="6" eb="9">
      <t>セタイイン</t>
    </rPh>
    <rPh sb="12" eb="14">
      <t>セタイ</t>
    </rPh>
    <rPh sb="15" eb="16">
      <t>カズ</t>
    </rPh>
    <phoneticPr fontId="7"/>
  </si>
  <si>
    <t>１８歳未満の世帯員のいる世帯の人員</t>
    <rPh sb="2" eb="5">
      <t>サイミマン</t>
    </rPh>
    <rPh sb="6" eb="9">
      <t>セタイイン</t>
    </rPh>
    <rPh sb="12" eb="14">
      <t>セタイ</t>
    </rPh>
    <rPh sb="15" eb="17">
      <t>ジンイン</t>
    </rPh>
    <phoneticPr fontId="7"/>
  </si>
  <si>
    <t>-</t>
    <phoneticPr fontId="7"/>
  </si>
  <si>
    <t>…</t>
  </si>
  <si>
    <t>…</t>
    <phoneticPr fontId="7"/>
  </si>
  <si>
    <t>１８歳未満の世帯人員</t>
    <rPh sb="2" eb="5">
      <t>サイミマン</t>
    </rPh>
    <rPh sb="6" eb="8">
      <t>セタイ</t>
    </rPh>
    <rPh sb="8" eb="9">
      <t>ジン</t>
    </rPh>
    <rPh sb="9" eb="10">
      <t>イン</t>
    </rPh>
    <phoneticPr fontId="7"/>
  </si>
  <si>
    <t>鉱業、採石業 、砂利採取業</t>
    <rPh sb="0" eb="2">
      <t>コウギョウ</t>
    </rPh>
    <rPh sb="3" eb="5">
      <t>サイセキ</t>
    </rPh>
    <rPh sb="5" eb="6">
      <t>ギョウ</t>
    </rPh>
    <rPh sb="8" eb="9">
      <t>スナ</t>
    </rPh>
    <rPh sb="9" eb="10">
      <t>リ</t>
    </rPh>
    <rPh sb="10" eb="12">
      <t>サイシュ</t>
    </rPh>
    <rPh sb="12" eb="13">
      <t>ギョウ</t>
    </rPh>
    <phoneticPr fontId="7"/>
  </si>
  <si>
    <t>運輸業　　　　郵便業</t>
    <rPh sb="0" eb="2">
      <t>ウンユ</t>
    </rPh>
    <rPh sb="2" eb="3">
      <t>ギョウ</t>
    </rPh>
    <rPh sb="7" eb="9">
      <t>ユウビン</t>
    </rPh>
    <rPh sb="9" eb="10">
      <t>ギョウ</t>
    </rPh>
    <phoneticPr fontId="7"/>
  </si>
  <si>
    <t>卸売業　　　　小売業</t>
    <rPh sb="0" eb="2">
      <t>オロシウリ</t>
    </rPh>
    <rPh sb="2" eb="3">
      <t>ギョウ</t>
    </rPh>
    <rPh sb="7" eb="9">
      <t>コウリ</t>
    </rPh>
    <rPh sb="9" eb="10">
      <t>ギョウ</t>
    </rPh>
    <phoneticPr fontId="7"/>
  </si>
  <si>
    <t>金融業　　　　保険業</t>
    <rPh sb="0" eb="2">
      <t>キンユウ</t>
    </rPh>
    <rPh sb="2" eb="3">
      <t>ギョウ</t>
    </rPh>
    <rPh sb="7" eb="9">
      <t>ホケン</t>
    </rPh>
    <rPh sb="9" eb="10">
      <t>ギョウ</t>
    </rPh>
    <phoneticPr fontId="7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</si>
  <si>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7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</si>
  <si>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7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</si>
  <si>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7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</si>
  <si>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7"/>
  </si>
  <si>
    <t>雇　用　者</t>
    <rPh sb="0" eb="1">
      <t>ヤトイ</t>
    </rPh>
    <rPh sb="2" eb="3">
      <t>ヨウ</t>
    </rPh>
    <rPh sb="4" eb="5">
      <t>シャ</t>
    </rPh>
    <phoneticPr fontId="7"/>
  </si>
  <si>
    <t>-</t>
    <phoneticPr fontId="7"/>
  </si>
  <si>
    <t>平成22年１０月１日　国勢調査</t>
    <phoneticPr fontId="7"/>
  </si>
  <si>
    <t>１２．外国人住民人口</t>
    <rPh sb="3" eb="5">
      <t>ガイコク</t>
    </rPh>
    <rPh sb="5" eb="6">
      <t>ジン</t>
    </rPh>
    <rPh sb="6" eb="8">
      <t>ジュウミン</t>
    </rPh>
    <rPh sb="8" eb="10">
      <t>ジンコウ</t>
    </rPh>
    <phoneticPr fontId="7"/>
  </si>
  <si>
    <t>１７．世帯の経済構成</t>
    <rPh sb="3" eb="5">
      <t>セタイ</t>
    </rPh>
    <rPh sb="6" eb="8">
      <t>ケイザイ</t>
    </rPh>
    <rPh sb="8" eb="10">
      <t>コウセイ</t>
    </rPh>
    <phoneticPr fontId="7"/>
  </si>
  <si>
    <t>１７．世帯の経済構成（つづき）</t>
    <rPh sb="3" eb="5">
      <t>セタイ</t>
    </rPh>
    <rPh sb="6" eb="8">
      <t>ケイザイ</t>
    </rPh>
    <rPh sb="8" eb="10">
      <t>コウセイ</t>
    </rPh>
    <phoneticPr fontId="7"/>
  </si>
  <si>
    <t>従業も
通学も
していない</t>
    <rPh sb="0" eb="2">
      <t>ジュウギョウ</t>
    </rPh>
    <rPh sb="4" eb="6">
      <t>ツウガク</t>
    </rPh>
    <phoneticPr fontId="7"/>
  </si>
  <si>
    <t>-</t>
    <phoneticPr fontId="7"/>
  </si>
  <si>
    <t>愛荘町</t>
    <rPh sb="0" eb="1">
      <t>アイ</t>
    </rPh>
    <rPh sb="1" eb="2">
      <t>ショウ</t>
    </rPh>
    <rPh sb="2" eb="3">
      <t>チョウ</t>
    </rPh>
    <phoneticPr fontId="7"/>
  </si>
  <si>
    <t>豊郷町</t>
    <rPh sb="0" eb="2">
      <t>トヨサト</t>
    </rPh>
    <rPh sb="2" eb="3">
      <t>チョウ</t>
    </rPh>
    <phoneticPr fontId="7"/>
  </si>
  <si>
    <t>甲良町</t>
    <rPh sb="0" eb="1">
      <t>コウ</t>
    </rPh>
    <rPh sb="1" eb="2">
      <t>リョウ</t>
    </rPh>
    <rPh sb="2" eb="3">
      <t>マチ</t>
    </rPh>
    <phoneticPr fontId="7"/>
  </si>
  <si>
    <t>多賀町</t>
    <rPh sb="0" eb="2">
      <t>タガ</t>
    </rPh>
    <rPh sb="2" eb="3">
      <t>マチ</t>
    </rPh>
    <phoneticPr fontId="7"/>
  </si>
  <si>
    <t>自市に常住</t>
    <rPh sb="0" eb="1">
      <t>ジ</t>
    </rPh>
    <rPh sb="1" eb="2">
      <t>シ</t>
    </rPh>
    <rPh sb="3" eb="5">
      <t>ジョウジュウ</t>
    </rPh>
    <phoneticPr fontId="7"/>
  </si>
  <si>
    <t>甲良町</t>
    <rPh sb="0" eb="1">
      <t>コウ</t>
    </rPh>
    <rPh sb="1" eb="2">
      <t>リョウ</t>
    </rPh>
    <rPh sb="2" eb="3">
      <t>チョウ</t>
    </rPh>
    <phoneticPr fontId="7"/>
  </si>
  <si>
    <t>自宅外の自市で従業</t>
    <rPh sb="0" eb="3">
      <t>ジタクガイ</t>
    </rPh>
    <rPh sb="4" eb="5">
      <t>ジ</t>
    </rPh>
    <rPh sb="5" eb="6">
      <t>シ</t>
    </rPh>
    <rPh sb="7" eb="9">
      <t>ジュウギョウ</t>
    </rPh>
    <phoneticPr fontId="7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</si>
  <si>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7"/>
  </si>
  <si>
    <t>運輸業、郵便業</t>
    <rPh sb="0" eb="3">
      <t>ウンユギョウ</t>
    </rPh>
    <rPh sb="4" eb="6">
      <t>ユウビン</t>
    </rPh>
    <rPh sb="6" eb="7">
      <t>ギョウ</t>
    </rPh>
    <phoneticPr fontId="7"/>
  </si>
  <si>
    <t>卸売業、小売業</t>
    <rPh sb="0" eb="2">
      <t>オロシウリ</t>
    </rPh>
    <rPh sb="2" eb="3">
      <t>ギョウ</t>
    </rPh>
    <rPh sb="4" eb="7">
      <t>コウリギョウ</t>
    </rPh>
    <phoneticPr fontId="7"/>
  </si>
  <si>
    <t>金融業、保険業</t>
    <rPh sb="0" eb="2">
      <t>キンユウ</t>
    </rPh>
    <rPh sb="2" eb="3">
      <t>ギョウ</t>
    </rPh>
    <rPh sb="4" eb="7">
      <t>ホケンギョウ</t>
    </rPh>
    <phoneticPr fontId="7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</si>
  <si>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7"/>
  </si>
  <si>
    <t>公務(他に分類されるものを除く）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7"/>
  </si>
  <si>
    <t>-</t>
    <phoneticPr fontId="7"/>
  </si>
  <si>
    <t>（注）総数には不明を含む。</t>
    <rPh sb="1" eb="2">
      <t>チュウ</t>
    </rPh>
    <rPh sb="3" eb="5">
      <t>ソウスウ</t>
    </rPh>
    <rPh sb="7" eb="9">
      <t>フメイ</t>
    </rPh>
    <rPh sb="10" eb="11">
      <t>フク</t>
    </rPh>
    <phoneticPr fontId="7"/>
  </si>
  <si>
    <t>（注）従業地・通学地「不詳」で当地に常住している者を含む。</t>
    <rPh sb="1" eb="2">
      <t>チュウ</t>
    </rPh>
    <rPh sb="3" eb="5">
      <t>ジュウギョウ</t>
    </rPh>
    <rPh sb="5" eb="6">
      <t>チ</t>
    </rPh>
    <rPh sb="7" eb="9">
      <t>ツウガク</t>
    </rPh>
    <rPh sb="9" eb="10">
      <t>チ</t>
    </rPh>
    <rPh sb="11" eb="13">
      <t>フショウ</t>
    </rPh>
    <rPh sb="15" eb="17">
      <t>トウチ</t>
    </rPh>
    <rPh sb="18" eb="20">
      <t>ジョウジュウ</t>
    </rPh>
    <rPh sb="24" eb="25">
      <t>モノ</t>
    </rPh>
    <rPh sb="26" eb="27">
      <t>フク</t>
    </rPh>
    <phoneticPr fontId="7"/>
  </si>
  <si>
    <t>非労働力人口</t>
    <rPh sb="0" eb="1">
      <t>ヒ</t>
    </rPh>
    <rPh sb="1" eb="4">
      <t>ロウドウリョク</t>
    </rPh>
    <rPh sb="4" eb="6">
      <t>ジンコウ</t>
    </rPh>
    <phoneticPr fontId="7"/>
  </si>
  <si>
    <t>（注）地区については、統計図表を参照</t>
    <phoneticPr fontId="7"/>
  </si>
  <si>
    <t>各年10月1日　住民基本台帳</t>
    <rPh sb="0" eb="2">
      <t>カクネン</t>
    </rPh>
    <rPh sb="4" eb="5">
      <t>ツキ</t>
    </rPh>
    <rPh sb="6" eb="7">
      <t>ヒ</t>
    </rPh>
    <rPh sb="8" eb="10">
      <t>ジュウミン</t>
    </rPh>
    <rPh sb="10" eb="12">
      <t>キホン</t>
    </rPh>
    <rPh sb="12" eb="14">
      <t>ダイチョウ</t>
    </rPh>
    <phoneticPr fontId="7"/>
  </si>
  <si>
    <t>昭和５０年</t>
    <rPh sb="0" eb="2">
      <t>ショウワ</t>
    </rPh>
    <rPh sb="4" eb="5">
      <t>ネン</t>
    </rPh>
    <phoneticPr fontId="7"/>
  </si>
  <si>
    <t>昭和５５年</t>
    <rPh sb="0" eb="2">
      <t>ショウワ</t>
    </rPh>
    <rPh sb="4" eb="5">
      <t>ネン</t>
    </rPh>
    <phoneticPr fontId="7"/>
  </si>
  <si>
    <t>昭和６０年</t>
    <rPh sb="0" eb="2">
      <t>ショウワ</t>
    </rPh>
    <rPh sb="4" eb="5">
      <t>ネン</t>
    </rPh>
    <phoneticPr fontId="7"/>
  </si>
  <si>
    <t>近江八幡市</t>
    <rPh sb="0" eb="2">
      <t>オウミ</t>
    </rPh>
    <rPh sb="2" eb="4">
      <t>ハチマン</t>
    </rPh>
    <rPh sb="4" eb="5">
      <t>シ</t>
    </rPh>
    <phoneticPr fontId="7"/>
  </si>
  <si>
    <t>他　県</t>
    <rPh sb="0" eb="1">
      <t>ホカ</t>
    </rPh>
    <rPh sb="2" eb="3">
      <t>ケン</t>
    </rPh>
    <phoneticPr fontId="7"/>
  </si>
  <si>
    <t>　京都市</t>
    <rPh sb="1" eb="4">
      <t>キョウトシ</t>
    </rPh>
    <phoneticPr fontId="7"/>
  </si>
  <si>
    <t>　中京区</t>
    <rPh sb="1" eb="2">
      <t>ナカ</t>
    </rPh>
    <rPh sb="2" eb="3">
      <t>キョウ</t>
    </rPh>
    <rPh sb="3" eb="4">
      <t>ク</t>
    </rPh>
    <phoneticPr fontId="7"/>
  </si>
  <si>
    <t>　下京区</t>
    <rPh sb="1" eb="4">
      <t>シモギョウク</t>
    </rPh>
    <phoneticPr fontId="7"/>
  </si>
  <si>
    <t>　南区</t>
    <rPh sb="1" eb="3">
      <t>ミナミク</t>
    </rPh>
    <phoneticPr fontId="7"/>
  </si>
  <si>
    <t>　伏見区　</t>
    <rPh sb="1" eb="4">
      <t>フシミク</t>
    </rPh>
    <phoneticPr fontId="7"/>
  </si>
  <si>
    <t>　その他の区</t>
    <rPh sb="3" eb="4">
      <t>タ</t>
    </rPh>
    <rPh sb="5" eb="6">
      <t>ク</t>
    </rPh>
    <phoneticPr fontId="7"/>
  </si>
  <si>
    <t>　その他の京都府</t>
    <rPh sb="3" eb="4">
      <t>タ</t>
    </rPh>
    <rPh sb="5" eb="8">
      <t>キョウトフ</t>
    </rPh>
    <phoneticPr fontId="7"/>
  </si>
  <si>
    <t>　京都府</t>
    <rPh sb="1" eb="4">
      <t>キョウトフ</t>
    </rPh>
    <phoneticPr fontId="7"/>
  </si>
  <si>
    <t>　大阪府</t>
    <rPh sb="1" eb="4">
      <t>オオサカフ</t>
    </rPh>
    <phoneticPr fontId="7"/>
  </si>
  <si>
    <t>　大阪市</t>
    <rPh sb="1" eb="4">
      <t>オオサカシ</t>
    </rPh>
    <phoneticPr fontId="7"/>
  </si>
  <si>
    <t>　その他の大阪府</t>
    <rPh sb="3" eb="4">
      <t>タ</t>
    </rPh>
    <rPh sb="5" eb="8">
      <t>オオサカフ</t>
    </rPh>
    <phoneticPr fontId="7"/>
  </si>
  <si>
    <t>　その他の都道府県</t>
    <rPh sb="3" eb="4">
      <t>タ</t>
    </rPh>
    <rPh sb="5" eb="9">
      <t>トドウフケン</t>
    </rPh>
    <phoneticPr fontId="7"/>
  </si>
  <si>
    <t>（注）世帯増減は、12月末時点の増減数</t>
    <rPh sb="1" eb="2">
      <t>チュウ</t>
    </rPh>
    <rPh sb="3" eb="5">
      <t>セタイ</t>
    </rPh>
    <rPh sb="5" eb="7">
      <t>ゾウゲン</t>
    </rPh>
    <rPh sb="11" eb="12">
      <t>ガツ</t>
    </rPh>
    <rPh sb="12" eb="13">
      <t>マツ</t>
    </rPh>
    <rPh sb="13" eb="15">
      <t>ジテン</t>
    </rPh>
    <rPh sb="16" eb="18">
      <t>ゾウゲン</t>
    </rPh>
    <rPh sb="18" eb="19">
      <t>スウ</t>
    </rPh>
    <phoneticPr fontId="7"/>
  </si>
  <si>
    <t>平成２７年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</si>
  <si>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</si>
  <si>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３．昭和５０年から昭和６０年までの老蘇地区の数値は安土地区に含む。</t>
    <rPh sb="2" eb="4">
      <t>ショウワ</t>
    </rPh>
    <rPh sb="6" eb="7">
      <t>ネン</t>
    </rPh>
    <rPh sb="9" eb="11">
      <t>ショウワ</t>
    </rPh>
    <rPh sb="13" eb="14">
      <t>ネン</t>
    </rPh>
    <rPh sb="17" eb="18">
      <t>オイ</t>
    </rPh>
    <rPh sb="18" eb="19">
      <t>ソ</t>
    </rPh>
    <rPh sb="19" eb="21">
      <t>チク</t>
    </rPh>
    <rPh sb="22" eb="24">
      <t>スウチ</t>
    </rPh>
    <rPh sb="25" eb="27">
      <t>アヅチ</t>
    </rPh>
    <rPh sb="27" eb="29">
      <t>チク</t>
    </rPh>
    <rPh sb="30" eb="31">
      <t>フク</t>
    </rPh>
    <phoneticPr fontId="7"/>
  </si>
  <si>
    <t>人 口</t>
    <rPh sb="0" eb="1">
      <t>ジン</t>
    </rPh>
    <rPh sb="2" eb="3">
      <t>クチ</t>
    </rPh>
    <phoneticPr fontId="7"/>
  </si>
  <si>
    <t>面 積</t>
    <rPh sb="0" eb="1">
      <t>メン</t>
    </rPh>
    <rPh sb="2" eb="3">
      <t>セキ</t>
    </rPh>
    <phoneticPr fontId="7"/>
  </si>
  <si>
    <t>平成２８年</t>
    <rPh sb="0" eb="2">
      <t>ヘイセイ</t>
    </rPh>
    <rPh sb="4" eb="5">
      <t>ネン</t>
    </rPh>
    <phoneticPr fontId="7"/>
  </si>
  <si>
    <t>平成２７年１０月１日　国勢調査</t>
    <rPh sb="0" eb="2">
      <t>ヘイセイ</t>
    </rPh>
    <rPh sb="4" eb="5">
      <t>ネン</t>
    </rPh>
    <rPh sb="7" eb="8">
      <t>ガツ</t>
    </rPh>
    <rPh sb="9" eb="10">
      <t>ニチ</t>
    </rPh>
    <rPh sb="11" eb="13">
      <t>コクセイ</t>
    </rPh>
    <rPh sb="13" eb="15">
      <t>チョウサ</t>
    </rPh>
    <phoneticPr fontId="7"/>
  </si>
  <si>
    <t>（再掲）学区別</t>
    <rPh sb="1" eb="3">
      <t>サイケイ</t>
    </rPh>
    <rPh sb="4" eb="6">
      <t>ガック</t>
    </rPh>
    <rPh sb="6" eb="7">
      <t>ベツ</t>
    </rPh>
    <phoneticPr fontId="7"/>
  </si>
  <si>
    <t>(注）総数には「世帯の家族類型（不詳）」を含む</t>
    <rPh sb="1" eb="2">
      <t>チュウ</t>
    </rPh>
    <rPh sb="3" eb="5">
      <t>ソウスウ</t>
    </rPh>
    <rPh sb="8" eb="10">
      <t>セタイ</t>
    </rPh>
    <rPh sb="11" eb="13">
      <t>カゾク</t>
    </rPh>
    <rPh sb="13" eb="15">
      <t>ルイケイ</t>
    </rPh>
    <rPh sb="16" eb="18">
      <t>フショウ</t>
    </rPh>
    <rPh sb="21" eb="22">
      <t>フク</t>
    </rPh>
    <phoneticPr fontId="7"/>
  </si>
  <si>
    <t>-</t>
    <phoneticPr fontId="7"/>
  </si>
  <si>
    <t>-</t>
    <phoneticPr fontId="7"/>
  </si>
  <si>
    <t>(注）総数には「労働力状態（不詳）」を含む</t>
    <rPh sb="1" eb="2">
      <t>チュウ</t>
    </rPh>
    <rPh sb="3" eb="5">
      <t>ソウスウ</t>
    </rPh>
    <rPh sb="8" eb="11">
      <t>ロウドウリョク</t>
    </rPh>
    <rPh sb="11" eb="13">
      <t>ジョウタイ</t>
    </rPh>
    <rPh sb="14" eb="16">
      <t>フショウ</t>
    </rPh>
    <rPh sb="19" eb="20">
      <t>フク</t>
    </rPh>
    <phoneticPr fontId="7"/>
  </si>
  <si>
    <t>平成２９年</t>
    <rPh sb="0" eb="2">
      <t>ヘイセイ</t>
    </rPh>
    <rPh sb="4" eb="5">
      <t>ネン</t>
    </rPh>
    <phoneticPr fontId="7"/>
  </si>
  <si>
    <t>平成27年１０月１日　国勢調査</t>
    <phoneticPr fontId="7"/>
  </si>
  <si>
    <t>-</t>
    <phoneticPr fontId="7"/>
  </si>
  <si>
    <t>-</t>
    <phoneticPr fontId="7"/>
  </si>
  <si>
    <t>-</t>
    <phoneticPr fontId="7"/>
  </si>
  <si>
    <t>平成２２年 平成２７年　国勢調査</t>
    <rPh sb="0" eb="2">
      <t>ヘイセイ</t>
    </rPh>
    <rPh sb="4" eb="5">
      <t>ネン</t>
    </rPh>
    <rPh sb="6" eb="8">
      <t>ヘイセイ</t>
    </rPh>
    <rPh sb="10" eb="11">
      <t>ネン</t>
    </rPh>
    <rPh sb="12" eb="14">
      <t>コクセイ</t>
    </rPh>
    <rPh sb="14" eb="16">
      <t>チョウサ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</si>
  <si>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</si>
  <si>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</si>
  <si>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</si>
  <si>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</si>
  <si>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</si>
  <si>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各年１０月１日住民基本台帳</t>
    <rPh sb="7" eb="9">
      <t>ジュウミン</t>
    </rPh>
    <rPh sb="9" eb="11">
      <t>キホン</t>
    </rPh>
    <rPh sb="11" eb="13">
      <t>ダイチョウ</t>
    </rPh>
    <phoneticPr fontId="7"/>
  </si>
  <si>
    <t>平成２２年 平成２７年　国勢調査</t>
    <rPh sb="0" eb="2">
      <t>ヘイセイ</t>
    </rPh>
    <rPh sb="4" eb="5">
      <t>ネン</t>
    </rPh>
    <rPh sb="12" eb="14">
      <t>コクセイ</t>
    </rPh>
    <rPh sb="14" eb="16">
      <t>チョウサ</t>
    </rPh>
    <phoneticPr fontId="7"/>
  </si>
  <si>
    <t>近江八幡市（平成２２年）</t>
    <rPh sb="0" eb="5">
      <t>オウミハチマンシ</t>
    </rPh>
    <rPh sb="6" eb="8">
      <t>ヘイセイ</t>
    </rPh>
    <rPh sb="10" eb="11">
      <t>ネン</t>
    </rPh>
    <phoneticPr fontId="7"/>
  </si>
  <si>
    <t>近江八幡市（平成２７年）</t>
    <rPh sb="0" eb="5">
      <t>オウミハチマンシ</t>
    </rPh>
    <phoneticPr fontId="7"/>
  </si>
  <si>
    <t>９．年齢別・性別人口　（H22）</t>
    <rPh sb="2" eb="4">
      <t>ネンレイ</t>
    </rPh>
    <rPh sb="4" eb="5">
      <t>ベツ</t>
    </rPh>
    <rPh sb="6" eb="8">
      <t>セイベツ</t>
    </rPh>
    <rPh sb="8" eb="10">
      <t>ジンコウ</t>
    </rPh>
    <phoneticPr fontId="7"/>
  </si>
  <si>
    <t>９．年齢別・性別人口　（H27）</t>
    <rPh sb="2" eb="4">
      <t>ネンレイ</t>
    </rPh>
    <rPh sb="4" eb="5">
      <t>ベツ</t>
    </rPh>
    <rPh sb="6" eb="8">
      <t>セイベツ</t>
    </rPh>
    <rPh sb="8" eb="10">
      <t>ジンコウ</t>
    </rPh>
    <phoneticPr fontId="7"/>
  </si>
  <si>
    <t>１５．産業別・年齢（５歳階級）別人口　（H22,雇用者）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phoneticPr fontId="7"/>
  </si>
  <si>
    <t>１５．産業別・年齢（５歳階級）別人口　（H22,総数）</t>
    <phoneticPr fontId="7"/>
  </si>
  <si>
    <t>１５．産業別・年齢（５歳階級）別人口　（H27,総数）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phoneticPr fontId="7"/>
  </si>
  <si>
    <t>１５．産業別・年齢（５歳階級）別人口　（H27,雇用者）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rPh sb="24" eb="27">
      <t>コヨウシャ</t>
    </rPh>
    <phoneticPr fontId="7"/>
  </si>
  <si>
    <t>１８．世帯の家族類型　（上段H22,下段H27）</t>
    <rPh sb="3" eb="5">
      <t>セタイ</t>
    </rPh>
    <rPh sb="6" eb="8">
      <t>カゾク</t>
    </rPh>
    <rPh sb="8" eb="10">
      <t>ルイケイ</t>
    </rPh>
    <rPh sb="12" eb="14">
      <t>ジョウダン</t>
    </rPh>
    <rPh sb="18" eb="20">
      <t>ゲダン</t>
    </rPh>
    <phoneticPr fontId="7"/>
  </si>
  <si>
    <t>１９．常住地又は従業地・通学地による人口　（H22）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ジンコウ</t>
    </rPh>
    <phoneticPr fontId="7"/>
  </si>
  <si>
    <t>１９．常住地又は従業地・通学地による人口　（H27）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ジンコウ</t>
    </rPh>
    <phoneticPr fontId="7"/>
  </si>
  <si>
    <t>１６．労働力状態</t>
    <rPh sb="3" eb="6">
      <t>ロウドウリョク</t>
    </rPh>
    <rPh sb="6" eb="8">
      <t>ジョウタイ</t>
    </rPh>
    <phoneticPr fontId="7"/>
  </si>
  <si>
    <t>各年（1月～12月）　市民課</t>
    <rPh sb="0" eb="2">
      <t>カクネン</t>
    </rPh>
    <rPh sb="4" eb="5">
      <t>ガツ</t>
    </rPh>
    <rPh sb="8" eb="9">
      <t>ガツ</t>
    </rPh>
    <rPh sb="11" eb="14">
      <t>シミンカ</t>
    </rPh>
    <phoneticPr fontId="7"/>
  </si>
  <si>
    <t>１０．町別人口・世帯　（つづき）</t>
    <rPh sb="3" eb="4">
      <t>チョウ</t>
    </rPh>
    <rPh sb="4" eb="5">
      <t>ベツ</t>
    </rPh>
    <rPh sb="5" eb="7">
      <t>ジンコウ</t>
    </rPh>
    <rPh sb="8" eb="10">
      <t>セタイ</t>
    </rPh>
    <phoneticPr fontId="7"/>
  </si>
  <si>
    <t>令和元年</t>
    <rPh sb="0" eb="2">
      <t>レイワ</t>
    </rPh>
    <rPh sb="2" eb="4">
      <t>ガンネン</t>
    </rPh>
    <phoneticPr fontId="7"/>
  </si>
  <si>
    <t>（注）従業地「不詳」を含む。</t>
    <rPh sb="3" eb="5">
      <t>ジュウギョウ</t>
    </rPh>
    <rPh sb="5" eb="6">
      <t>チ</t>
    </rPh>
    <rPh sb="7" eb="9">
      <t>フショウ</t>
    </rPh>
    <rPh sb="11" eb="12">
      <t>フク</t>
    </rPh>
    <phoneticPr fontId="7"/>
  </si>
  <si>
    <t>（注）従業地「不詳」で、当地に常住している者を含む。</t>
    <rPh sb="3" eb="5">
      <t>ジュウギョウ</t>
    </rPh>
    <rPh sb="5" eb="6">
      <t>チ</t>
    </rPh>
    <rPh sb="7" eb="9">
      <t>フショウ</t>
    </rPh>
    <rPh sb="12" eb="14">
      <t>トウチ</t>
    </rPh>
    <rPh sb="15" eb="17">
      <t>ジョウジュウ</t>
    </rPh>
    <rPh sb="21" eb="22">
      <t>モノ</t>
    </rPh>
    <rPh sb="23" eb="24">
      <t>フク</t>
    </rPh>
    <phoneticPr fontId="7"/>
  </si>
  <si>
    <t>令和2年</t>
    <rPh sb="0" eb="2">
      <t>レイワ</t>
    </rPh>
    <rPh sb="3" eb="4">
      <t>ネン</t>
    </rPh>
    <phoneticPr fontId="7"/>
  </si>
  <si>
    <t>△34</t>
  </si>
  <si>
    <t>△189</t>
  </si>
  <si>
    <t>令和3年</t>
    <rPh sb="0" eb="2">
      <t>レイワ</t>
    </rPh>
    <rPh sb="3" eb="4">
      <t>ネン</t>
    </rPh>
    <phoneticPr fontId="7"/>
  </si>
  <si>
    <t>１．平成２７年まで５年毎</t>
    <rPh sb="2" eb="4">
      <t>ヘイセイ</t>
    </rPh>
    <rPh sb="6" eb="7">
      <t>ネン</t>
    </rPh>
    <rPh sb="10" eb="11">
      <t>ネン</t>
    </rPh>
    <rPh sb="11" eb="12">
      <t>ゴト</t>
    </rPh>
    <phoneticPr fontId="7"/>
  </si>
  <si>
    <t>２．平成２７年以降の数値は住民基本台帳法改正より外国人住民を含む。</t>
    <rPh sb="2" eb="4">
      <t>ヘイセイ</t>
    </rPh>
    <rPh sb="6" eb="7">
      <t>ネン</t>
    </rPh>
    <rPh sb="7" eb="9">
      <t>イコウ</t>
    </rPh>
    <rPh sb="10" eb="12">
      <t>スウチ</t>
    </rPh>
    <rPh sb="13" eb="15">
      <t>ジュウミン</t>
    </rPh>
    <rPh sb="15" eb="17">
      <t>キホン</t>
    </rPh>
    <rPh sb="17" eb="19">
      <t>ダイチョウ</t>
    </rPh>
    <rPh sb="19" eb="20">
      <t>ホウ</t>
    </rPh>
    <rPh sb="20" eb="22">
      <t>カイセイ</t>
    </rPh>
    <rPh sb="24" eb="26">
      <t>ガイコク</t>
    </rPh>
    <rPh sb="26" eb="27">
      <t>ジン</t>
    </rPh>
    <rPh sb="27" eb="29">
      <t>ジュウミン</t>
    </rPh>
    <rPh sb="30" eb="31">
      <t>フク</t>
    </rPh>
    <phoneticPr fontId="7"/>
  </si>
  <si>
    <t>８．人口推移(続き)</t>
    <rPh sb="7" eb="8">
      <t>ツヅ</t>
    </rPh>
    <phoneticPr fontId="7"/>
  </si>
  <si>
    <t>各年１０月１日住民基本台帳</t>
  </si>
  <si>
    <t>令和２年</t>
    <rPh sb="0" eb="2">
      <t>レイワ</t>
    </rPh>
    <rPh sb="3" eb="4">
      <t>ネン</t>
    </rPh>
    <phoneticPr fontId="7"/>
  </si>
  <si>
    <t>９．年齢別・性別人口　（R2）</t>
    <rPh sb="2" eb="4">
      <t>ネンレイ</t>
    </rPh>
    <rPh sb="4" eb="5">
      <t>ベツ</t>
    </rPh>
    <rPh sb="6" eb="8">
      <t>セイベツ</t>
    </rPh>
    <rPh sb="8" eb="10">
      <t>ジンコウ</t>
    </rPh>
    <phoneticPr fontId="7"/>
  </si>
  <si>
    <t>令和２年１０月１日　国勢調査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10" eb="12">
      <t>コクセイ</t>
    </rPh>
    <rPh sb="12" eb="14">
      <t>チョウサ</t>
    </rPh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</si>
  <si>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</si>
  <si>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</si>
  <si>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</si>
  <si>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</si>
  <si>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平成３０年</t>
  </si>
  <si>
    <t>令和4年</t>
    <rPh sb="0" eb="2">
      <t>レイワ</t>
    </rPh>
    <rPh sb="3" eb="4">
      <t>ネン</t>
    </rPh>
    <phoneticPr fontId="7"/>
  </si>
  <si>
    <t>１５．産業別・年齢（５歳階級）別人口　（Ｒ２,雇用者）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rPh sb="23" eb="26">
      <t>コヨウシャ</t>
    </rPh>
    <phoneticPr fontId="7"/>
  </si>
  <si>
    <t>令和２年１０月１日　国勢調査</t>
    <rPh sb="0" eb="2">
      <t>レイワ</t>
    </rPh>
    <rPh sb="3" eb="4">
      <t>ネン</t>
    </rPh>
    <rPh sb="6" eb="7">
      <t>ガツ</t>
    </rPh>
    <rPh sb="8" eb="9">
      <t>ニチ</t>
    </rPh>
    <rPh sb="10" eb="12">
      <t>コクセイ</t>
    </rPh>
    <rPh sb="12" eb="14">
      <t>チョウサ</t>
    </rPh>
    <phoneticPr fontId="7"/>
  </si>
  <si>
    <t>１５．産業別・年齢（５歳階級）別人口　（Ｒ２,総数）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phoneticPr fontId="7"/>
  </si>
  <si>
    <t>令和2年</t>
    <rPh sb="0" eb="2">
      <t>レイワ</t>
    </rPh>
    <phoneticPr fontId="7"/>
  </si>
  <si>
    <t>１９．常住地又は従業地・通学地による人口　（Ｒ2）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ジンコウ</t>
    </rPh>
    <phoneticPr fontId="7"/>
  </si>
  <si>
    <t>２２．常住地又は従業地による産業別１５歳以上就業者（つづき）　（Ｒ2）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4" eb="16">
      <t>サンギョウ</t>
    </rPh>
    <rPh sb="16" eb="17">
      <t>ベツ</t>
    </rPh>
    <rPh sb="19" eb="22">
      <t>サイイジョウ</t>
    </rPh>
    <rPh sb="22" eb="25">
      <t>シュウギョウシャ</t>
    </rPh>
    <phoneticPr fontId="7"/>
  </si>
  <si>
    <t>-</t>
    <phoneticPr fontId="7"/>
  </si>
  <si>
    <t>令和２年１０月１日　国勢調査</t>
    <rPh sb="0" eb="2">
      <t>レイワ</t>
    </rPh>
    <phoneticPr fontId="7"/>
  </si>
  <si>
    <t>近江八幡市（令和２年）</t>
    <rPh sb="0" eb="5">
      <t>オウミハチマンシ</t>
    </rPh>
    <rPh sb="6" eb="8">
      <t>レイワ</t>
    </rPh>
    <rPh sb="9" eb="10">
      <t>ネン</t>
    </rPh>
    <phoneticPr fontId="7"/>
  </si>
  <si>
    <t>令和２年　国勢調査</t>
    <rPh sb="0" eb="2">
      <t>レイワ</t>
    </rPh>
    <rPh sb="3" eb="4">
      <t>ネン</t>
    </rPh>
    <rPh sb="5" eb="7">
      <t>コクセイ</t>
    </rPh>
    <rPh sb="7" eb="9">
      <t>チョウサ</t>
    </rPh>
    <phoneticPr fontId="7"/>
  </si>
  <si>
    <t>（注）総数には従業地・通学地不詳の数を含むため、各項目の合計とは一致しない。</t>
    <rPh sb="0" eb="3">
      <t>チュウ</t>
    </rPh>
    <rPh sb="3" eb="5">
      <t>ソウスウ</t>
    </rPh>
    <rPh sb="7" eb="9">
      <t>ジュウギョウ</t>
    </rPh>
    <rPh sb="9" eb="10">
      <t>チ</t>
    </rPh>
    <rPh sb="11" eb="13">
      <t>ツウガク</t>
    </rPh>
    <rPh sb="13" eb="14">
      <t>チ</t>
    </rPh>
    <rPh sb="14" eb="16">
      <t>フショウ</t>
    </rPh>
    <rPh sb="17" eb="18">
      <t>カズ</t>
    </rPh>
    <rPh sb="19" eb="20">
      <t>フク</t>
    </rPh>
    <rPh sb="24" eb="27">
      <t>カクコウモク</t>
    </rPh>
    <rPh sb="28" eb="30">
      <t>ゴウケイ</t>
    </rPh>
    <rPh sb="32" eb="34">
      <t>イッチ</t>
    </rPh>
    <phoneticPr fontId="7"/>
  </si>
  <si>
    <t>-</t>
    <phoneticPr fontId="7"/>
  </si>
  <si>
    <t>令和２年　国勢調査</t>
    <rPh sb="0" eb="2">
      <t>レイワ</t>
    </rPh>
    <rPh sb="3" eb="4">
      <t>トシ</t>
    </rPh>
    <rPh sb="4" eb="5">
      <t>ヘイネン</t>
    </rPh>
    <rPh sb="5" eb="7">
      <t>コクセイ</t>
    </rPh>
    <rPh sb="7" eb="9">
      <t>チョウサ</t>
    </rPh>
    <phoneticPr fontId="7"/>
  </si>
  <si>
    <t>９</t>
    <phoneticPr fontId="7"/>
  </si>
  <si>
    <t>７</t>
    <phoneticPr fontId="7"/>
  </si>
  <si>
    <t>８</t>
    <phoneticPr fontId="7"/>
  </si>
  <si>
    <t>５</t>
    <phoneticPr fontId="7"/>
  </si>
  <si>
    <t>６</t>
    <phoneticPr fontId="7"/>
  </si>
  <si>
    <t>１０</t>
    <phoneticPr fontId="7"/>
  </si>
  <si>
    <t>１１</t>
    <phoneticPr fontId="7"/>
  </si>
  <si>
    <t>１２</t>
    <phoneticPr fontId="7"/>
  </si>
  <si>
    <t>１３</t>
    <phoneticPr fontId="7"/>
  </si>
  <si>
    <t>１４</t>
    <phoneticPr fontId="7"/>
  </si>
  <si>
    <t>２２．常住地又は従業地による産業別１５歳以上就業者　（H22,H27）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4" eb="16">
      <t>サンギョウ</t>
    </rPh>
    <rPh sb="16" eb="17">
      <t>ベツ</t>
    </rPh>
    <rPh sb="19" eb="22">
      <t>サイイジョウ</t>
    </rPh>
    <rPh sb="22" eb="25">
      <t>シュウギョウシャ</t>
    </rPh>
    <phoneticPr fontId="7"/>
  </si>
  <si>
    <t>１５</t>
    <phoneticPr fontId="7"/>
  </si>
  <si>
    <t>１６</t>
    <phoneticPr fontId="7"/>
  </si>
  <si>
    <t>１７</t>
    <phoneticPr fontId="7"/>
  </si>
  <si>
    <t>１８</t>
    <phoneticPr fontId="7"/>
  </si>
  <si>
    <t>１９</t>
    <phoneticPr fontId="7"/>
  </si>
  <si>
    <t>２０</t>
    <phoneticPr fontId="7"/>
  </si>
  <si>
    <t>２１</t>
    <phoneticPr fontId="7"/>
  </si>
  <si>
    <t>２２</t>
    <phoneticPr fontId="7"/>
  </si>
  <si>
    <t>２３</t>
    <phoneticPr fontId="7"/>
  </si>
  <si>
    <t>２４</t>
    <phoneticPr fontId="7"/>
  </si>
  <si>
    <t>２５</t>
    <phoneticPr fontId="7"/>
  </si>
  <si>
    <t>２６</t>
    <phoneticPr fontId="7"/>
  </si>
  <si>
    <t>２７</t>
    <phoneticPr fontId="7"/>
  </si>
  <si>
    <t>２８</t>
    <phoneticPr fontId="7"/>
  </si>
  <si>
    <t>２９</t>
    <phoneticPr fontId="7"/>
  </si>
  <si>
    <t>３０</t>
    <phoneticPr fontId="7"/>
  </si>
  <si>
    <t>３１</t>
    <phoneticPr fontId="7"/>
  </si>
  <si>
    <t>３２</t>
    <phoneticPr fontId="7"/>
  </si>
  <si>
    <t>３３</t>
    <phoneticPr fontId="7"/>
  </si>
  <si>
    <t>３４</t>
    <phoneticPr fontId="7"/>
  </si>
  <si>
    <t>３５</t>
    <phoneticPr fontId="7"/>
  </si>
  <si>
    <t>３６</t>
    <phoneticPr fontId="7"/>
  </si>
  <si>
    <t>３７</t>
    <phoneticPr fontId="7"/>
  </si>
  <si>
    <t>３８</t>
    <phoneticPr fontId="7"/>
  </si>
  <si>
    <t>３９</t>
    <phoneticPr fontId="7"/>
  </si>
  <si>
    <t>４０</t>
    <phoneticPr fontId="7"/>
  </si>
  <si>
    <t>４１</t>
    <phoneticPr fontId="7"/>
  </si>
  <si>
    <t>４２</t>
    <phoneticPr fontId="7"/>
  </si>
  <si>
    <t>４３</t>
    <phoneticPr fontId="7"/>
  </si>
  <si>
    <t>４４</t>
    <phoneticPr fontId="7"/>
  </si>
  <si>
    <t>４５</t>
    <phoneticPr fontId="7"/>
  </si>
  <si>
    <t>４６</t>
    <phoneticPr fontId="7"/>
  </si>
  <si>
    <t>４７</t>
    <phoneticPr fontId="7"/>
  </si>
  <si>
    <t>４８</t>
    <phoneticPr fontId="7"/>
  </si>
  <si>
    <t>４９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</si>
  <si>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</si>
  <si>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</si>
  <si>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</si>
  <si>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</si>
  <si>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</si>
  <si>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</si>
  <si>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</si>
  <si>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</si>
  <si>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</si>
  <si>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</si>
  <si>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</si>
  <si>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</si>
  <si>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</si>
  <si>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</si>
  <si>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</si>
  <si>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</si>
  <si>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</si>
  <si>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</si>
  <si>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</si>
  <si>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</si>
  <si>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</si>
  <si>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</si>
  <si>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</si>
  <si>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</si>
  <si>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</si>
  <si>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</si>
  <si>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</si>
  <si>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</si>
  <si>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</si>
  <si>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</si>
  <si>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</si>
  <si>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</si>
  <si>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</si>
  <si>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</si>
  <si>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</si>
  <si>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</si>
  <si>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</si>
  <si>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</si>
  <si>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</si>
  <si>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</si>
  <si>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</si>
  <si>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</si>
  <si>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</si>
  <si>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</si>
  <si>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</si>
  <si>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</si>
  <si>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１８．世帯の家族類型　（R2)</t>
    <rPh sb="3" eb="5">
      <t>セタイ</t>
    </rPh>
    <rPh sb="6" eb="8">
      <t>カゾク</t>
    </rPh>
    <rPh sb="8" eb="10">
      <t>ルイケイ</t>
    </rPh>
    <phoneticPr fontId="7"/>
  </si>
  <si>
    <t xml:space="preserve">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</si>
</sst>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;[Red]#,##0"/>
    <numFmt numFmtId="178" formatCode="#,##0_);[Red]\(#,##0\)"/>
    <numFmt numFmtId="179" formatCode="0.00_);[Red]\(0.00\)"/>
    <numFmt numFmtId="180" formatCode="#,##0;&quot;△ &quot;#,##0"/>
    <numFmt numFmtId="181" formatCode="#,##0.00_);[Red]\(#,##0.00\)"/>
    <numFmt numFmtId="182" formatCode="0_);[Red]\(0\)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54">
    <xf numFmtId="0" fontId="0" fillId="0" borderId="0"/>
    <xf numFmtId="38" fontId="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3" fillId="0" borderId="113" applyNumberFormat="0" applyFill="0" applyAlignment="0" applyProtection="0">
      <alignment vertical="center"/>
    </xf>
    <xf numFmtId="0" fontId="24" fillId="0" borderId="114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5" borderId="116" applyNumberFormat="0" applyAlignment="0" applyProtection="0">
      <alignment vertical="center"/>
    </xf>
    <xf numFmtId="0" fontId="30" fillId="6" borderId="117" applyNumberFormat="0" applyAlignment="0" applyProtection="0">
      <alignment vertical="center"/>
    </xf>
    <xf numFmtId="0" fontId="31" fillId="6" borderId="116" applyNumberFormat="0" applyAlignment="0" applyProtection="0">
      <alignment vertical="center"/>
    </xf>
    <xf numFmtId="0" fontId="32" fillId="0" borderId="118" applyNumberFormat="0" applyFill="0" applyAlignment="0" applyProtection="0">
      <alignment vertical="center"/>
    </xf>
    <xf numFmtId="0" fontId="33" fillId="7" borderId="1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2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120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120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120" applyNumberFormat="0" applyFont="0" applyAlignment="0" applyProtection="0">
      <alignment vertical="center"/>
    </xf>
    <xf numFmtId="0" fontId="3" fillId="0" borderId="0">
      <alignment vertical="center"/>
    </xf>
    <xf numFmtId="0" fontId="3" fillId="8" borderId="120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20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120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20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120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2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2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2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2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2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2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2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2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1367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0" xfId="0" applyFont="1"/>
    <xf numFmtId="38" fontId="10" fillId="0" borderId="0" xfId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67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255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2" xfId="0" applyFont="1" applyBorder="1"/>
    <xf numFmtId="0" fontId="9" fillId="0" borderId="0" xfId="0" applyFont="1" applyBorder="1"/>
    <xf numFmtId="49" fontId="17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/>
    <xf numFmtId="3" fontId="10" fillId="0" borderId="0" xfId="0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9" fillId="0" borderId="0" xfId="0" applyFont="1" applyAlignment="1">
      <alignment horizontal="right"/>
    </xf>
    <xf numFmtId="3" fontId="10" fillId="0" borderId="0" xfId="0" applyNumberFormat="1" applyFont="1" applyFill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38" fontId="9" fillId="0" borderId="2" xfId="1" applyFont="1" applyBorder="1" applyAlignment="1">
      <alignment horizontal="right" vertical="center"/>
    </xf>
    <xf numFmtId="0" fontId="10" fillId="0" borderId="80" xfId="0" applyFont="1" applyBorder="1" applyAlignment="1">
      <alignment vertical="center"/>
    </xf>
    <xf numFmtId="0" fontId="10" fillId="0" borderId="94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textRotation="255"/>
    </xf>
    <xf numFmtId="0" fontId="10" fillId="0" borderId="2" xfId="0" applyFont="1" applyFill="1" applyBorder="1" applyAlignment="1">
      <alignment horizontal="left" vertical="center"/>
    </xf>
    <xf numFmtId="38" fontId="10" fillId="0" borderId="2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left" vertical="center"/>
    </xf>
    <xf numFmtId="38" fontId="10" fillId="0" borderId="0" xfId="1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49" fontId="18" fillId="0" borderId="0" xfId="0" applyNumberFormat="1" applyFont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38" fontId="10" fillId="0" borderId="0" xfId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38" fillId="0" borderId="0" xfId="0" applyNumberFormat="1" applyFont="1" applyAlignment="1"/>
    <xf numFmtId="49" fontId="1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3" fillId="0" borderId="64" xfId="0" applyFont="1" applyBorder="1" applyAlignment="1">
      <alignment vertical="center" textRotation="255"/>
    </xf>
    <xf numFmtId="0" fontId="13" fillId="0" borderId="0" xfId="0" applyFont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Alignment="1">
      <alignment vertical="center" textRotation="255"/>
    </xf>
    <xf numFmtId="0" fontId="14" fillId="0" borderId="0" xfId="0" applyFont="1"/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82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9" fillId="0" borderId="0" xfId="0" applyNumberFormat="1" applyFont="1" applyFill="1"/>
    <xf numFmtId="37" fontId="47" fillId="0" borderId="0" xfId="0" applyNumberFormat="1" applyFont="1" applyFill="1" applyAlignment="1">
      <alignment horizontal="right" vertical="top"/>
    </xf>
    <xf numFmtId="37" fontId="47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/>
    </xf>
    <xf numFmtId="176" fontId="42" fillId="0" borderId="1" xfId="0" applyNumberFormat="1" applyFont="1" applyFill="1" applyBorder="1" applyAlignment="1">
      <alignment vertical="center"/>
    </xf>
    <xf numFmtId="176" fontId="42" fillId="0" borderId="62" xfId="0" applyNumberFormat="1" applyFont="1" applyFill="1" applyBorder="1" applyAlignment="1">
      <alignment vertical="center"/>
    </xf>
    <xf numFmtId="176" fontId="42" fillId="0" borderId="54" xfId="0" applyNumberFormat="1" applyFont="1" applyFill="1" applyBorder="1" applyAlignment="1">
      <alignment vertical="center"/>
    </xf>
    <xf numFmtId="176" fontId="42" fillId="0" borderId="84" xfId="0" applyNumberFormat="1" applyFont="1" applyFill="1" applyBorder="1" applyAlignment="1">
      <alignment vertical="center"/>
    </xf>
    <xf numFmtId="176" fontId="42" fillId="0" borderId="58" xfId="0" applyNumberFormat="1" applyFont="1" applyFill="1" applyBorder="1" applyAlignment="1">
      <alignment vertical="center"/>
    </xf>
    <xf numFmtId="176" fontId="42" fillId="0" borderId="96" xfId="0" applyNumberFormat="1" applyFont="1" applyFill="1" applyBorder="1" applyAlignment="1">
      <alignment vertical="center"/>
    </xf>
    <xf numFmtId="176" fontId="42" fillId="0" borderId="3" xfId="0" applyNumberFormat="1" applyFont="1" applyFill="1" applyBorder="1" applyAlignment="1">
      <alignment vertical="center"/>
    </xf>
    <xf numFmtId="176" fontId="42" fillId="0" borderId="63" xfId="0" applyNumberFormat="1" applyFont="1" applyFill="1" applyBorder="1" applyAlignment="1">
      <alignment vertical="center"/>
    </xf>
    <xf numFmtId="176" fontId="10" fillId="0" borderId="83" xfId="0" applyNumberFormat="1" applyFont="1" applyFill="1" applyBorder="1" applyAlignment="1">
      <alignment vertical="center"/>
    </xf>
    <xf numFmtId="176" fontId="10" fillId="0" borderId="54" xfId="0" applyNumberFormat="1" applyFont="1" applyFill="1" applyBorder="1" applyAlignment="1">
      <alignment vertical="center"/>
    </xf>
    <xf numFmtId="176" fontId="10" fillId="0" borderId="84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176" fontId="10" fillId="0" borderId="58" xfId="0" applyNumberFormat="1" applyFont="1" applyFill="1" applyBorder="1" applyAlignment="1">
      <alignment vertical="center"/>
    </xf>
    <xf numFmtId="176" fontId="10" fillId="0" borderId="96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176" fontId="10" fillId="0" borderId="62" xfId="0" applyNumberFormat="1" applyFont="1" applyFill="1" applyBorder="1" applyAlignment="1">
      <alignment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176" fontId="42" fillId="0" borderId="76" xfId="0" applyNumberFormat="1" applyFont="1" applyFill="1" applyBorder="1" applyAlignment="1">
      <alignment vertical="center"/>
    </xf>
    <xf numFmtId="176" fontId="42" fillId="0" borderId="78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176" fontId="10" fillId="0" borderId="63" xfId="0" applyNumberFormat="1" applyFont="1" applyFill="1" applyBorder="1" applyAlignment="1">
      <alignment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176" fontId="10" fillId="0" borderId="32" xfId="0" applyNumberFormat="1" applyFont="1" applyFill="1" applyBorder="1" applyAlignment="1">
      <alignment vertical="center"/>
    </xf>
    <xf numFmtId="176" fontId="10" fillId="0" borderId="76" xfId="0" applyNumberFormat="1" applyFont="1" applyFill="1" applyBorder="1" applyAlignment="1">
      <alignment vertical="center"/>
    </xf>
    <xf numFmtId="176" fontId="10" fillId="0" borderId="78" xfId="0" applyNumberFormat="1" applyFont="1" applyFill="1" applyBorder="1" applyAlignment="1">
      <alignment vertical="center"/>
    </xf>
    <xf numFmtId="176" fontId="10" fillId="0" borderId="27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63" xfId="0" applyNumberFormat="1" applyFont="1" applyBorder="1" applyAlignment="1">
      <alignment vertical="center"/>
    </xf>
    <xf numFmtId="176" fontId="10" fillId="0" borderId="83" xfId="0" applyNumberFormat="1" applyFont="1" applyBorder="1" applyAlignment="1">
      <alignment vertical="center"/>
    </xf>
    <xf numFmtId="176" fontId="10" fillId="0" borderId="54" xfId="0" applyNumberFormat="1" applyFont="1" applyBorder="1" applyAlignment="1">
      <alignment vertical="center"/>
    </xf>
    <xf numFmtId="176" fontId="10" fillId="0" borderId="84" xfId="0" applyNumberFormat="1" applyFont="1" applyBorder="1" applyAlignment="1">
      <alignment vertical="center"/>
    </xf>
    <xf numFmtId="176" fontId="10" fillId="0" borderId="41" xfId="0" applyNumberFormat="1" applyFont="1" applyBorder="1" applyAlignment="1">
      <alignment vertical="center"/>
    </xf>
    <xf numFmtId="176" fontId="10" fillId="0" borderId="58" xfId="0" applyNumberFormat="1" applyFont="1" applyBorder="1" applyAlignment="1">
      <alignment vertical="center"/>
    </xf>
    <xf numFmtId="176" fontId="10" fillId="0" borderId="96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76" fontId="10" fillId="0" borderId="62" xfId="0" applyNumberFormat="1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176" fontId="10" fillId="0" borderId="32" xfId="0" applyNumberFormat="1" applyFont="1" applyBorder="1" applyAlignment="1">
      <alignment vertical="center"/>
    </xf>
    <xf numFmtId="176" fontId="10" fillId="0" borderId="76" xfId="0" applyNumberFormat="1" applyFont="1" applyBorder="1" applyAlignment="1">
      <alignment vertical="center"/>
    </xf>
    <xf numFmtId="176" fontId="10" fillId="0" borderId="78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6" fontId="10" fillId="0" borderId="4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6" fontId="10" fillId="0" borderId="69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vertical="center"/>
    </xf>
    <xf numFmtId="176" fontId="10" fillId="0" borderId="59" xfId="0" applyNumberFormat="1" applyFont="1" applyBorder="1" applyAlignment="1">
      <alignment vertical="center"/>
    </xf>
    <xf numFmtId="176" fontId="10" fillId="0" borderId="56" xfId="0" applyNumberFormat="1" applyFont="1" applyBorder="1" applyAlignment="1">
      <alignment vertical="center"/>
    </xf>
    <xf numFmtId="176" fontId="10" fillId="0" borderId="57" xfId="0" applyNumberFormat="1" applyFont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10" fillId="0" borderId="59" xfId="0" applyNumberFormat="1" applyFont="1" applyFill="1" applyBorder="1" applyAlignment="1">
      <alignment vertical="center"/>
    </xf>
    <xf numFmtId="176" fontId="10" fillId="0" borderId="56" xfId="0" applyNumberFormat="1" applyFont="1" applyFill="1" applyBorder="1" applyAlignment="1">
      <alignment vertical="center"/>
    </xf>
    <xf numFmtId="176" fontId="10" fillId="0" borderId="53" xfId="0" applyNumberFormat="1" applyFont="1" applyBorder="1" applyAlignment="1">
      <alignment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176" fontId="10" fillId="0" borderId="98" xfId="0" applyNumberFormat="1" applyFont="1" applyBorder="1" applyAlignment="1">
      <alignment vertical="center"/>
    </xf>
    <xf numFmtId="176" fontId="10" fillId="0" borderId="31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10" fillId="0" borderId="70" xfId="0" applyNumberFormat="1" applyFont="1" applyBorder="1" applyAlignment="1">
      <alignment vertical="center"/>
    </xf>
    <xf numFmtId="176" fontId="10" fillId="0" borderId="67" xfId="0" applyNumberFormat="1" applyFont="1" applyBorder="1" applyAlignment="1">
      <alignment vertical="center"/>
    </xf>
    <xf numFmtId="176" fontId="10" fillId="0" borderId="68" xfId="0" applyNumberFormat="1" applyFont="1" applyBorder="1" applyAlignment="1">
      <alignment vertical="center"/>
    </xf>
    <xf numFmtId="176" fontId="10" fillId="0" borderId="112" xfId="0" applyNumberFormat="1" applyFont="1" applyBorder="1" applyAlignment="1">
      <alignment vertical="center"/>
    </xf>
    <xf numFmtId="176" fontId="10" fillId="0" borderId="90" xfId="0" applyNumberFormat="1" applyFont="1" applyBorder="1" applyAlignment="1">
      <alignment vertical="center"/>
    </xf>
    <xf numFmtId="176" fontId="10" fillId="0" borderId="87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76" fontId="10" fillId="0" borderId="111" xfId="0" applyNumberFormat="1" applyFont="1" applyBorder="1" applyAlignment="1">
      <alignment horizontal="center" vertical="center"/>
    </xf>
    <xf numFmtId="176" fontId="10" fillId="0" borderId="90" xfId="0" applyNumberFormat="1" applyFont="1" applyBorder="1" applyAlignment="1">
      <alignment horizontal="center" vertical="center"/>
    </xf>
    <xf numFmtId="176" fontId="10" fillId="0" borderId="64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66" xfId="0" applyNumberFormat="1" applyFont="1" applyBorder="1" applyAlignment="1">
      <alignment horizontal="center" vertical="center"/>
    </xf>
    <xf numFmtId="176" fontId="10" fillId="0" borderId="67" xfId="0" applyNumberFormat="1" applyFont="1" applyBorder="1" applyAlignment="1">
      <alignment horizontal="center" vertical="center"/>
    </xf>
    <xf numFmtId="176" fontId="10" fillId="0" borderId="6" xfId="0" applyNumberFormat="1" applyFont="1" applyFill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38" fontId="10" fillId="0" borderId="36" xfId="1" applyFont="1" applyFill="1" applyBorder="1" applyAlignment="1">
      <alignment horizontal="right" vertical="center"/>
    </xf>
    <xf numFmtId="38" fontId="10" fillId="0" borderId="37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38" fontId="10" fillId="0" borderId="11" xfId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38" fontId="10" fillId="0" borderId="21" xfId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38" fontId="10" fillId="0" borderId="12" xfId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38" fontId="10" fillId="0" borderId="55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right" vertical="center"/>
    </xf>
    <xf numFmtId="38" fontId="10" fillId="0" borderId="47" xfId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right" vertical="center"/>
    </xf>
    <xf numFmtId="38" fontId="10" fillId="0" borderId="24" xfId="1" applyFont="1" applyFill="1" applyBorder="1" applyAlignment="1">
      <alignment horizontal="right" vertical="center"/>
    </xf>
    <xf numFmtId="38" fontId="10" fillId="0" borderId="13" xfId="1" applyFont="1" applyFill="1" applyBorder="1" applyAlignment="1">
      <alignment horizontal="right" vertical="center"/>
    </xf>
    <xf numFmtId="38" fontId="10" fillId="0" borderId="20" xfId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left" vertical="center"/>
    </xf>
    <xf numFmtId="38" fontId="10" fillId="0" borderId="23" xfId="1" applyFont="1" applyFill="1" applyBorder="1" applyAlignment="1">
      <alignment horizontal="right" vertical="center"/>
    </xf>
    <xf numFmtId="38" fontId="10" fillId="0" borderId="14" xfId="1" applyFont="1" applyFill="1" applyBorder="1" applyAlignment="1">
      <alignment horizontal="right" vertical="center"/>
    </xf>
    <xf numFmtId="38" fontId="10" fillId="0" borderId="15" xfId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38" fontId="8" fillId="0" borderId="55" xfId="1" applyFont="1" applyFill="1" applyBorder="1" applyAlignment="1">
      <alignment horizontal="right" vertical="center"/>
    </xf>
    <xf numFmtId="38" fontId="8" fillId="0" borderId="45" xfId="1" applyFont="1" applyFill="1" applyBorder="1" applyAlignment="1">
      <alignment horizontal="right" vertical="center"/>
    </xf>
    <xf numFmtId="38" fontId="8" fillId="0" borderId="47" xfId="1" applyFont="1" applyFill="1" applyBorder="1" applyAlignment="1">
      <alignment horizontal="right" vertical="center"/>
    </xf>
    <xf numFmtId="0" fontId="8" fillId="0" borderId="9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38" fontId="8" fillId="0" borderId="33" xfId="1" applyFont="1" applyFill="1" applyBorder="1" applyAlignment="1">
      <alignment horizontal="right"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101" xfId="1" applyFont="1" applyFill="1" applyBorder="1" applyAlignment="1">
      <alignment horizontal="right" vertical="center"/>
    </xf>
    <xf numFmtId="38" fontId="8" fillId="0" borderId="99" xfId="1" applyFont="1" applyFill="1" applyBorder="1" applyAlignment="1">
      <alignment horizontal="right" vertical="center"/>
    </xf>
    <xf numFmtId="38" fontId="8" fillId="0" borderId="93" xfId="1" applyFont="1" applyFill="1" applyBorder="1" applyAlignment="1">
      <alignment horizontal="right" vertical="center"/>
    </xf>
    <xf numFmtId="38" fontId="8" fillId="0" borderId="91" xfId="1" applyFont="1" applyFill="1" applyBorder="1" applyAlignment="1">
      <alignment horizontal="right" vertical="center"/>
    </xf>
    <xf numFmtId="38" fontId="10" fillId="0" borderId="26" xfId="1" applyFont="1" applyFill="1" applyBorder="1" applyAlignment="1">
      <alignment horizontal="right" vertical="center"/>
    </xf>
    <xf numFmtId="38" fontId="10" fillId="0" borderId="22" xfId="1" applyFont="1" applyFill="1" applyBorder="1" applyAlignment="1">
      <alignment horizontal="right" vertical="center"/>
    </xf>
    <xf numFmtId="0" fontId="10" fillId="0" borderId="128" xfId="0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177" fontId="10" fillId="0" borderId="80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7" fontId="10" fillId="0" borderId="52" xfId="0" applyNumberFormat="1" applyFont="1" applyFill="1" applyBorder="1" applyAlignment="1">
      <alignment horizontal="right" vertical="center"/>
    </xf>
    <xf numFmtId="177" fontId="10" fillId="0" borderId="61" xfId="0" applyNumberFormat="1" applyFont="1" applyFill="1" applyBorder="1" applyAlignment="1">
      <alignment horizontal="right" vertical="center"/>
    </xf>
    <xf numFmtId="177" fontId="10" fillId="0" borderId="50" xfId="0" applyNumberFormat="1" applyFont="1" applyFill="1" applyBorder="1" applyAlignment="1">
      <alignment horizontal="right" vertical="center"/>
    </xf>
    <xf numFmtId="177" fontId="10" fillId="0" borderId="51" xfId="0" applyNumberFormat="1" applyFont="1" applyFill="1" applyBorder="1" applyAlignment="1">
      <alignment horizontal="right" vertical="center"/>
    </xf>
    <xf numFmtId="177" fontId="10" fillId="0" borderId="79" xfId="0" applyNumberFormat="1" applyFont="1" applyFill="1" applyBorder="1" applyAlignment="1">
      <alignment horizontal="right" vertical="center"/>
    </xf>
    <xf numFmtId="177" fontId="10" fillId="0" borderId="43" xfId="0" applyNumberFormat="1" applyFont="1" applyFill="1" applyBorder="1" applyAlignment="1">
      <alignment horizontal="right" vertical="center"/>
    </xf>
    <xf numFmtId="177" fontId="10" fillId="0" borderId="60" xfId="0" applyNumberFormat="1" applyFont="1" applyFill="1" applyBorder="1" applyAlignment="1">
      <alignment horizontal="right" vertical="center"/>
    </xf>
    <xf numFmtId="177" fontId="10" fillId="0" borderId="48" xfId="0" applyNumberFormat="1" applyFont="1" applyFill="1" applyBorder="1" applyAlignment="1">
      <alignment horizontal="right" vertical="center"/>
    </xf>
    <xf numFmtId="177" fontId="10" fillId="0" borderId="49" xfId="0" applyNumberFormat="1" applyFont="1" applyFill="1" applyBorder="1" applyAlignment="1">
      <alignment horizontal="right" vertical="center"/>
    </xf>
    <xf numFmtId="177" fontId="10" fillId="0" borderId="69" xfId="0" applyNumberFormat="1" applyFont="1" applyFill="1" applyBorder="1" applyAlignment="1">
      <alignment horizontal="right" vertical="center"/>
    </xf>
    <xf numFmtId="177" fontId="10" fillId="0" borderId="66" xfId="0" applyNumberFormat="1" applyFont="1" applyFill="1" applyBorder="1" applyAlignment="1">
      <alignment horizontal="right" vertical="center"/>
    </xf>
    <xf numFmtId="177" fontId="10" fillId="0" borderId="67" xfId="0" applyNumberFormat="1" applyFont="1" applyFill="1" applyBorder="1" applyAlignment="1">
      <alignment horizontal="right" vertical="center"/>
    </xf>
    <xf numFmtId="177" fontId="10" fillId="0" borderId="68" xfId="0" applyNumberFormat="1" applyFont="1" applyFill="1" applyBorder="1" applyAlignment="1">
      <alignment horizontal="right" vertical="center"/>
    </xf>
    <xf numFmtId="177" fontId="10" fillId="0" borderId="70" xfId="0" applyNumberFormat="1" applyFont="1" applyFill="1" applyBorder="1" applyAlignment="1">
      <alignment horizontal="right" vertical="center"/>
    </xf>
    <xf numFmtId="177" fontId="8" fillId="0" borderId="79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177" fontId="8" fillId="0" borderId="94" xfId="0" applyNumberFormat="1" applyFont="1" applyFill="1" applyBorder="1" applyAlignment="1">
      <alignment horizontal="right" vertical="center"/>
    </xf>
    <xf numFmtId="177" fontId="8" fillId="0" borderId="43" xfId="0" applyNumberFormat="1" applyFont="1" applyFill="1" applyBorder="1" applyAlignment="1">
      <alignment horizontal="right" vertical="center"/>
    </xf>
    <xf numFmtId="177" fontId="8" fillId="0" borderId="50" xfId="0" applyNumberFormat="1" applyFont="1" applyFill="1" applyBorder="1" applyAlignment="1">
      <alignment horizontal="right" vertical="center"/>
    </xf>
    <xf numFmtId="177" fontId="8" fillId="0" borderId="74" xfId="0" applyNumberFormat="1" applyFont="1" applyFill="1" applyBorder="1" applyAlignment="1">
      <alignment horizontal="right" vertical="center"/>
    </xf>
    <xf numFmtId="177" fontId="8" fillId="0" borderId="69" xfId="0" applyNumberFormat="1" applyFont="1" applyFill="1" applyBorder="1" applyAlignment="1">
      <alignment horizontal="right" vertical="center"/>
    </xf>
    <xf numFmtId="177" fontId="8" fillId="0" borderId="48" xfId="0" applyNumberFormat="1" applyFont="1" applyFill="1" applyBorder="1" applyAlignment="1">
      <alignment horizontal="right" vertical="center"/>
    </xf>
    <xf numFmtId="177" fontId="8" fillId="0" borderId="73" xfId="0" applyNumberFormat="1" applyFont="1" applyFill="1" applyBorder="1" applyAlignment="1">
      <alignment horizontal="right" vertical="center"/>
    </xf>
    <xf numFmtId="177" fontId="8" fillId="0" borderId="70" xfId="0" applyNumberFormat="1" applyFont="1" applyFill="1" applyBorder="1" applyAlignment="1">
      <alignment horizontal="right" vertical="center"/>
    </xf>
    <xf numFmtId="177" fontId="8" fillId="0" borderId="67" xfId="0" applyNumberFormat="1" applyFont="1" applyFill="1" applyBorder="1" applyAlignment="1">
      <alignment horizontal="right" vertical="center"/>
    </xf>
    <xf numFmtId="177" fontId="8" fillId="0" borderId="72" xfId="0" applyNumberFormat="1" applyFont="1" applyFill="1" applyBorder="1" applyAlignment="1">
      <alignment horizontal="right" vertical="center"/>
    </xf>
    <xf numFmtId="177" fontId="10" fillId="0" borderId="80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61" xfId="0" applyNumberFormat="1" applyFont="1" applyBorder="1" applyAlignment="1">
      <alignment horizontal="right" vertical="center"/>
    </xf>
    <xf numFmtId="177" fontId="10" fillId="0" borderId="50" xfId="0" applyNumberFormat="1" applyFont="1" applyBorder="1" applyAlignment="1">
      <alignment horizontal="right" vertical="center"/>
    </xf>
    <xf numFmtId="177" fontId="10" fillId="0" borderId="51" xfId="0" applyNumberFormat="1" applyFont="1" applyBorder="1" applyAlignment="1">
      <alignment horizontal="right" vertical="center"/>
    </xf>
    <xf numFmtId="177" fontId="10" fillId="0" borderId="60" xfId="0" applyNumberFormat="1" applyFont="1" applyBorder="1" applyAlignment="1">
      <alignment horizontal="right" vertical="center"/>
    </xf>
    <xf numFmtId="177" fontId="10" fillId="0" borderId="48" xfId="0" applyNumberFormat="1" applyFont="1" applyBorder="1" applyAlignment="1">
      <alignment horizontal="right"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69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62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63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8" fontId="10" fillId="0" borderId="4" xfId="0" applyNumberFormat="1" applyFont="1" applyFill="1" applyBorder="1" applyAlignment="1">
      <alignment horizontal="right" vertical="center"/>
    </xf>
    <xf numFmtId="38" fontId="10" fillId="0" borderId="1" xfId="0" applyNumberFormat="1" applyFont="1" applyFill="1" applyBorder="1" applyAlignment="1">
      <alignment horizontal="right" vertical="center"/>
    </xf>
    <xf numFmtId="38" fontId="10" fillId="0" borderId="8" xfId="0" applyNumberFormat="1" applyFont="1" applyFill="1" applyBorder="1" applyAlignment="1">
      <alignment horizontal="right" vertical="center"/>
    </xf>
    <xf numFmtId="177" fontId="10" fillId="0" borderId="79" xfId="0" applyNumberFormat="1" applyFont="1" applyBorder="1" applyAlignment="1">
      <alignment horizontal="right" vertical="center"/>
    </xf>
    <xf numFmtId="177" fontId="8" fillId="0" borderId="79" xfId="0" applyNumberFormat="1" applyFont="1" applyBorder="1" applyAlignment="1">
      <alignment horizontal="right" vertical="center"/>
    </xf>
    <xf numFmtId="177" fontId="8" fillId="0" borderId="2" xfId="0" applyNumberFormat="1" applyFont="1" applyBorder="1" applyAlignment="1">
      <alignment horizontal="right" vertical="center"/>
    </xf>
    <xf numFmtId="177" fontId="8" fillId="0" borderId="94" xfId="0" applyNumberFormat="1" applyFont="1" applyBorder="1" applyAlignment="1">
      <alignment horizontal="right" vertical="center"/>
    </xf>
    <xf numFmtId="177" fontId="8" fillId="0" borderId="43" xfId="0" applyNumberFormat="1" applyFont="1" applyBorder="1" applyAlignment="1">
      <alignment horizontal="right" vertical="center"/>
    </xf>
    <xf numFmtId="177" fontId="8" fillId="0" borderId="50" xfId="0" applyNumberFormat="1" applyFont="1" applyBorder="1" applyAlignment="1">
      <alignment horizontal="right" vertical="center"/>
    </xf>
    <xf numFmtId="177" fontId="8" fillId="0" borderId="74" xfId="0" applyNumberFormat="1" applyFont="1" applyBorder="1" applyAlignment="1">
      <alignment horizontal="right" vertical="center"/>
    </xf>
    <xf numFmtId="177" fontId="8" fillId="0" borderId="69" xfId="0" applyNumberFormat="1" applyFont="1" applyBorder="1" applyAlignment="1">
      <alignment horizontal="right" vertical="center"/>
    </xf>
    <xf numFmtId="177" fontId="8" fillId="0" borderId="48" xfId="0" applyNumberFormat="1" applyFont="1" applyBorder="1" applyAlignment="1">
      <alignment horizontal="right" vertical="center"/>
    </xf>
    <xf numFmtId="177" fontId="8" fillId="0" borderId="73" xfId="0" applyNumberFormat="1" applyFont="1" applyBorder="1" applyAlignment="1">
      <alignment horizontal="right" vertical="center"/>
    </xf>
    <xf numFmtId="179" fontId="8" fillId="0" borderId="69" xfId="0" applyNumberFormat="1" applyFont="1" applyBorder="1" applyAlignment="1">
      <alignment horizontal="right" vertical="center"/>
    </xf>
    <xf numFmtId="179" fontId="8" fillId="0" borderId="48" xfId="0" applyNumberFormat="1" applyFont="1" applyBorder="1" applyAlignment="1">
      <alignment horizontal="right" vertical="center"/>
    </xf>
    <xf numFmtId="179" fontId="8" fillId="0" borderId="73" xfId="0" applyNumberFormat="1" applyFont="1" applyBorder="1" applyAlignment="1">
      <alignment horizontal="right" vertical="center"/>
    </xf>
    <xf numFmtId="179" fontId="8" fillId="0" borderId="43" xfId="0" applyNumberFormat="1" applyFont="1" applyBorder="1" applyAlignment="1">
      <alignment horizontal="right" vertical="center"/>
    </xf>
    <xf numFmtId="179" fontId="8" fillId="0" borderId="50" xfId="0" applyNumberFormat="1" applyFont="1" applyBorder="1" applyAlignment="1">
      <alignment horizontal="right" vertical="center"/>
    </xf>
    <xf numFmtId="179" fontId="8" fillId="0" borderId="74" xfId="0" applyNumberFormat="1" applyFont="1" applyBorder="1" applyAlignment="1">
      <alignment horizontal="right" vertical="center"/>
    </xf>
    <xf numFmtId="179" fontId="8" fillId="0" borderId="70" xfId="0" applyNumberFormat="1" applyFont="1" applyBorder="1" applyAlignment="1">
      <alignment horizontal="right" vertical="center"/>
    </xf>
    <xf numFmtId="179" fontId="8" fillId="0" borderId="67" xfId="0" applyNumberFormat="1" applyFont="1" applyBorder="1" applyAlignment="1">
      <alignment horizontal="right" vertical="center"/>
    </xf>
    <xf numFmtId="179" fontId="8" fillId="0" borderId="72" xfId="0" applyNumberFormat="1" applyFont="1" applyBorder="1" applyAlignment="1">
      <alignment horizontal="right" vertical="center"/>
    </xf>
    <xf numFmtId="179" fontId="10" fillId="0" borderId="69" xfId="0" applyNumberFormat="1" applyFont="1" applyBorder="1" applyAlignment="1">
      <alignment horizontal="right" vertical="center"/>
    </xf>
    <xf numFmtId="179" fontId="10" fillId="0" borderId="48" xfId="0" applyNumberFormat="1" applyFont="1" applyBorder="1" applyAlignment="1">
      <alignment horizontal="right" vertical="center"/>
    </xf>
    <xf numFmtId="179" fontId="10" fillId="0" borderId="49" xfId="0" applyNumberFormat="1" applyFont="1" applyBorder="1" applyAlignment="1">
      <alignment horizontal="right" vertical="center"/>
    </xf>
    <xf numFmtId="179" fontId="10" fillId="0" borderId="70" xfId="0" applyNumberFormat="1" applyFont="1" applyBorder="1" applyAlignment="1">
      <alignment horizontal="right" vertical="center"/>
    </xf>
    <xf numFmtId="179" fontId="10" fillId="0" borderId="67" xfId="0" applyNumberFormat="1" applyFont="1" applyBorder="1" applyAlignment="1">
      <alignment horizontal="right" vertical="center"/>
    </xf>
    <xf numFmtId="179" fontId="10" fillId="0" borderId="68" xfId="0" applyNumberFormat="1" applyFont="1" applyBorder="1" applyAlignment="1">
      <alignment horizontal="right" vertical="center"/>
    </xf>
    <xf numFmtId="180" fontId="42" fillId="0" borderId="48" xfId="1" applyNumberFormat="1" applyFont="1" applyFill="1" applyBorder="1" applyAlignment="1">
      <alignment horizontal="right" vertical="center"/>
    </xf>
    <xf numFmtId="0" fontId="43" fillId="0" borderId="48" xfId="0" applyFont="1" applyFill="1" applyBorder="1" applyAlignment="1">
      <alignment vertical="center"/>
    </xf>
    <xf numFmtId="0" fontId="44" fillId="0" borderId="48" xfId="0" applyFont="1" applyFill="1" applyBorder="1" applyAlignment="1">
      <alignment vertical="center"/>
    </xf>
    <xf numFmtId="0" fontId="44" fillId="0" borderId="73" xfId="0" applyFont="1" applyFill="1" applyBorder="1" applyAlignment="1">
      <alignment vertical="center"/>
    </xf>
    <xf numFmtId="180" fontId="42" fillId="0" borderId="50" xfId="1" applyNumberFormat="1" applyFont="1" applyFill="1" applyBorder="1" applyAlignment="1">
      <alignment horizontal="right" vertical="center"/>
    </xf>
    <xf numFmtId="0" fontId="43" fillId="0" borderId="50" xfId="0" applyFont="1" applyFill="1" applyBorder="1" applyAlignment="1">
      <alignment vertical="center"/>
    </xf>
    <xf numFmtId="0" fontId="44" fillId="0" borderId="50" xfId="0" applyFont="1" applyFill="1" applyBorder="1" applyAlignment="1">
      <alignment vertical="center"/>
    </xf>
    <xf numFmtId="0" fontId="44" fillId="0" borderId="74" xfId="0" applyFont="1" applyFill="1" applyBorder="1" applyAlignment="1">
      <alignment vertical="center"/>
    </xf>
    <xf numFmtId="180" fontId="42" fillId="0" borderId="48" xfId="0" applyNumberFormat="1" applyFont="1" applyFill="1" applyBorder="1" applyAlignment="1">
      <alignment horizontal="right" vertical="center"/>
    </xf>
    <xf numFmtId="180" fontId="42" fillId="0" borderId="67" xfId="0" applyNumberFormat="1" applyFont="1" applyFill="1" applyBorder="1" applyAlignment="1">
      <alignment horizontal="right" vertical="center"/>
    </xf>
    <xf numFmtId="0" fontId="43" fillId="0" borderId="67" xfId="0" applyFont="1" applyFill="1" applyBorder="1" applyAlignment="1">
      <alignment vertical="center"/>
    </xf>
    <xf numFmtId="0" fontId="44" fillId="0" borderId="67" xfId="0" applyFont="1" applyFill="1" applyBorder="1" applyAlignment="1">
      <alignment vertical="center"/>
    </xf>
    <xf numFmtId="0" fontId="44" fillId="0" borderId="72" xfId="0" applyFont="1" applyFill="1" applyBorder="1" applyAlignment="1">
      <alignment vertical="center"/>
    </xf>
    <xf numFmtId="180" fontId="10" fillId="0" borderId="79" xfId="1" applyNumberFormat="1" applyFont="1" applyFill="1" applyBorder="1" applyAlignment="1">
      <alignment horizontal="right" vertical="center"/>
    </xf>
    <xf numFmtId="180" fontId="10" fillId="0" borderId="2" xfId="1" applyNumberFormat="1" applyFont="1" applyFill="1" applyBorder="1" applyAlignment="1">
      <alignment horizontal="right" vertical="center"/>
    </xf>
    <xf numFmtId="180" fontId="10" fillId="0" borderId="52" xfId="1" applyNumberFormat="1" applyFont="1" applyFill="1" applyBorder="1" applyAlignment="1">
      <alignment horizontal="right" vertical="center"/>
    </xf>
    <xf numFmtId="180" fontId="10" fillId="0" borderId="43" xfId="1" applyNumberFormat="1" applyFont="1" applyFill="1" applyBorder="1" applyAlignment="1">
      <alignment horizontal="right" vertical="center"/>
    </xf>
    <xf numFmtId="180" fontId="10" fillId="0" borderId="50" xfId="1" applyNumberFormat="1" applyFont="1" applyFill="1" applyBorder="1" applyAlignment="1">
      <alignment horizontal="right" vertical="center"/>
    </xf>
    <xf numFmtId="180" fontId="10" fillId="0" borderId="51" xfId="1" applyNumberFormat="1" applyFont="1" applyFill="1" applyBorder="1" applyAlignment="1">
      <alignment horizontal="right" vertical="center"/>
    </xf>
    <xf numFmtId="180" fontId="10" fillId="0" borderId="69" xfId="1" applyNumberFormat="1" applyFont="1" applyFill="1" applyBorder="1" applyAlignment="1">
      <alignment horizontal="right" vertical="center"/>
    </xf>
    <xf numFmtId="180" fontId="10" fillId="0" borderId="48" xfId="1" applyNumberFormat="1" applyFont="1" applyFill="1" applyBorder="1" applyAlignment="1">
      <alignment horizontal="right" vertical="center"/>
    </xf>
    <xf numFmtId="180" fontId="10" fillId="0" borderId="49" xfId="1" applyNumberFormat="1" applyFont="1" applyFill="1" applyBorder="1" applyAlignment="1">
      <alignment horizontal="right" vertical="center"/>
    </xf>
    <xf numFmtId="180" fontId="10" fillId="0" borderId="69" xfId="0" applyNumberFormat="1" applyFont="1" applyFill="1" applyBorder="1" applyAlignment="1">
      <alignment horizontal="right" vertical="center"/>
    </xf>
    <xf numFmtId="180" fontId="10" fillId="0" borderId="48" xfId="0" applyNumberFormat="1" applyFont="1" applyFill="1" applyBorder="1" applyAlignment="1">
      <alignment horizontal="right" vertical="center"/>
    </xf>
    <xf numFmtId="180" fontId="10" fillId="0" borderId="49" xfId="0" applyNumberFormat="1" applyFont="1" applyFill="1" applyBorder="1" applyAlignment="1">
      <alignment horizontal="right" vertical="center"/>
    </xf>
    <xf numFmtId="180" fontId="10" fillId="0" borderId="70" xfId="0" applyNumberFormat="1" applyFont="1" applyFill="1" applyBorder="1" applyAlignment="1">
      <alignment horizontal="right" vertical="center"/>
    </xf>
    <xf numFmtId="180" fontId="10" fillId="0" borderId="67" xfId="0" applyNumberFormat="1" applyFont="1" applyFill="1" applyBorder="1" applyAlignment="1">
      <alignment horizontal="right" vertical="center"/>
    </xf>
    <xf numFmtId="180" fontId="10" fillId="0" borderId="68" xfId="0" applyNumberFormat="1" applyFont="1" applyFill="1" applyBorder="1" applyAlignment="1">
      <alignment horizontal="right" vertical="center"/>
    </xf>
    <xf numFmtId="180" fontId="46" fillId="0" borderId="79" xfId="1" applyNumberFormat="1" applyFont="1" applyFill="1" applyBorder="1" applyAlignment="1">
      <alignment horizontal="right" vertical="center"/>
    </xf>
    <xf numFmtId="180" fontId="46" fillId="0" borderId="2" xfId="1" applyNumberFormat="1" applyFont="1" applyFill="1" applyBorder="1" applyAlignment="1">
      <alignment horizontal="right" vertical="center"/>
    </xf>
    <xf numFmtId="180" fontId="46" fillId="0" borderId="94" xfId="1" applyNumberFormat="1" applyFont="1" applyFill="1" applyBorder="1" applyAlignment="1">
      <alignment horizontal="right" vertical="center"/>
    </xf>
    <xf numFmtId="180" fontId="46" fillId="0" borderId="43" xfId="1" applyNumberFormat="1" applyFont="1" applyFill="1" applyBorder="1" applyAlignment="1">
      <alignment horizontal="right" vertical="center"/>
    </xf>
    <xf numFmtId="180" fontId="46" fillId="0" borderId="50" xfId="1" applyNumberFormat="1" applyFont="1" applyFill="1" applyBorder="1" applyAlignment="1">
      <alignment horizontal="right" vertical="center"/>
    </xf>
    <xf numFmtId="180" fontId="46" fillId="0" borderId="74" xfId="1" applyNumberFormat="1" applyFont="1" applyFill="1" applyBorder="1" applyAlignment="1">
      <alignment horizontal="right" vertical="center"/>
    </xf>
    <xf numFmtId="180" fontId="46" fillId="0" borderId="69" xfId="1" applyNumberFormat="1" applyFont="1" applyFill="1" applyBorder="1" applyAlignment="1">
      <alignment horizontal="right" vertical="center"/>
    </xf>
    <xf numFmtId="180" fontId="46" fillId="0" borderId="48" xfId="1" applyNumberFormat="1" applyFont="1" applyFill="1" applyBorder="1" applyAlignment="1">
      <alignment horizontal="right" vertical="center"/>
    </xf>
    <xf numFmtId="180" fontId="46" fillId="0" borderId="73" xfId="1" applyNumberFormat="1" applyFont="1" applyFill="1" applyBorder="1" applyAlignment="1">
      <alignment horizontal="right" vertical="center"/>
    </xf>
    <xf numFmtId="180" fontId="46" fillId="0" borderId="69" xfId="0" applyNumberFormat="1" applyFont="1" applyFill="1" applyBorder="1" applyAlignment="1">
      <alignment horizontal="right" vertical="center"/>
    </xf>
    <xf numFmtId="180" fontId="46" fillId="0" borderId="48" xfId="0" applyNumberFormat="1" applyFont="1" applyFill="1" applyBorder="1" applyAlignment="1">
      <alignment horizontal="right" vertical="center"/>
    </xf>
    <xf numFmtId="180" fontId="46" fillId="0" borderId="73" xfId="0" applyNumberFormat="1" applyFont="1" applyFill="1" applyBorder="1" applyAlignment="1">
      <alignment horizontal="right" vertical="center"/>
    </xf>
    <xf numFmtId="180" fontId="46" fillId="0" borderId="70" xfId="0" applyNumberFormat="1" applyFont="1" applyFill="1" applyBorder="1" applyAlignment="1">
      <alignment horizontal="right" vertical="center"/>
    </xf>
    <xf numFmtId="180" fontId="46" fillId="0" borderId="67" xfId="0" applyNumberFormat="1" applyFont="1" applyFill="1" applyBorder="1" applyAlignment="1">
      <alignment horizontal="right" vertical="center"/>
    </xf>
    <xf numFmtId="180" fontId="46" fillId="0" borderId="72" xfId="0" applyNumberFormat="1" applyFont="1" applyFill="1" applyBorder="1" applyAlignment="1">
      <alignment horizontal="right" vertical="center"/>
    </xf>
    <xf numFmtId="0" fontId="10" fillId="0" borderId="6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76" xfId="0" applyNumberFormat="1" applyFont="1" applyFill="1" applyBorder="1" applyAlignment="1">
      <alignment horizontal="right" vertical="center"/>
    </xf>
    <xf numFmtId="3" fontId="10" fillId="0" borderId="78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right" vertical="center"/>
    </xf>
    <xf numFmtId="178" fontId="10" fillId="0" borderId="8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distributed" vertical="center"/>
    </xf>
    <xf numFmtId="38" fontId="10" fillId="0" borderId="9" xfId="1" applyFont="1" applyFill="1" applyBorder="1" applyAlignment="1">
      <alignment horizontal="distributed" vertical="center"/>
    </xf>
    <xf numFmtId="38" fontId="10" fillId="0" borderId="9" xfId="0" applyNumberFormat="1" applyFont="1" applyFill="1" applyBorder="1" applyAlignment="1">
      <alignment horizontal="right" vertical="center"/>
    </xf>
    <xf numFmtId="38" fontId="10" fillId="0" borderId="6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9" xfId="0" applyFont="1" applyFill="1" applyBorder="1" applyAlignment="1">
      <alignment horizontal="distributed" vertical="center" indent="1"/>
    </xf>
    <xf numFmtId="0" fontId="9" fillId="0" borderId="61" xfId="0" applyFont="1" applyFill="1" applyBorder="1" applyAlignment="1"/>
    <xf numFmtId="0" fontId="9" fillId="0" borderId="50" xfId="0" applyFont="1" applyFill="1" applyBorder="1" applyAlignment="1"/>
    <xf numFmtId="0" fontId="9" fillId="0" borderId="51" xfId="0" applyFont="1" applyFill="1" applyBorder="1" applyAlignment="1"/>
    <xf numFmtId="0" fontId="8" fillId="0" borderId="7" xfId="0" applyFont="1" applyFill="1" applyBorder="1" applyAlignment="1">
      <alignment horizontal="distributed" vertical="center" indent="1"/>
    </xf>
    <xf numFmtId="0" fontId="10" fillId="0" borderId="66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38" fontId="10" fillId="0" borderId="27" xfId="1" applyFont="1" applyFill="1" applyBorder="1" applyAlignment="1">
      <alignment horizontal="distributed" vertical="center"/>
    </xf>
    <xf numFmtId="38" fontId="10" fillId="0" borderId="3" xfId="1" applyFont="1" applyFill="1" applyBorder="1" applyAlignment="1">
      <alignment horizontal="distributed" vertical="center"/>
    </xf>
    <xf numFmtId="0" fontId="9" fillId="0" borderId="1" xfId="0" applyFont="1" applyFill="1" applyBorder="1"/>
    <xf numFmtId="0" fontId="45" fillId="0" borderId="79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94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45" fillId="0" borderId="72" xfId="0" applyFont="1" applyFill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6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178" fontId="10" fillId="0" borderId="9" xfId="0" applyNumberFormat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76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8" fontId="8" fillId="0" borderId="78" xfId="1" applyFont="1" applyFill="1" applyBorder="1" applyAlignment="1">
      <alignment horizontal="right" vertical="center"/>
    </xf>
    <xf numFmtId="178" fontId="10" fillId="0" borderId="62" xfId="0" applyNumberFormat="1" applyFont="1" applyFill="1" applyBorder="1" applyAlignment="1">
      <alignment horizontal="right" vertical="center"/>
    </xf>
    <xf numFmtId="38" fontId="8" fillId="0" borderId="12" xfId="1" applyFont="1" applyFill="1" applyBorder="1" applyAlignment="1">
      <alignment horizontal="right" vertical="center"/>
    </xf>
    <xf numFmtId="38" fontId="8" fillId="0" borderId="22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29" xfId="1" applyFont="1" applyFill="1" applyBorder="1" applyAlignment="1">
      <alignment horizontal="right"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62" xfId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82" fontId="10" fillId="0" borderId="4" xfId="0" applyNumberFormat="1" applyFont="1" applyFill="1" applyBorder="1" applyAlignment="1">
      <alignment horizontal="right" vertical="center"/>
    </xf>
    <xf numFmtId="182" fontId="10" fillId="0" borderId="1" xfId="0" applyNumberFormat="1" applyFont="1" applyFill="1" applyBorder="1" applyAlignment="1">
      <alignment horizontal="right" vertical="center"/>
    </xf>
    <xf numFmtId="182" fontId="10" fillId="0" borderId="8" xfId="0" applyNumberFormat="1" applyFont="1" applyFill="1" applyBorder="1" applyAlignment="1">
      <alignment horizontal="right" vertical="center"/>
    </xf>
    <xf numFmtId="0" fontId="10" fillId="0" borderId="63" xfId="0" applyFont="1" applyFill="1" applyBorder="1" applyAlignment="1">
      <alignment horizontal="center" vertical="center"/>
    </xf>
    <xf numFmtId="38" fontId="8" fillId="0" borderId="98" xfId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distributed" vertical="center" indent="1"/>
    </xf>
    <xf numFmtId="0" fontId="8" fillId="0" borderId="20" xfId="0" applyFont="1" applyFill="1" applyBorder="1" applyAlignment="1">
      <alignment horizontal="distributed" vertical="center" indent="1"/>
    </xf>
    <xf numFmtId="3" fontId="8" fillId="0" borderId="62" xfId="0" applyNumberFormat="1" applyFont="1" applyFill="1" applyBorder="1" applyAlignment="1">
      <alignment horizontal="right" vertical="center"/>
    </xf>
    <xf numFmtId="0" fontId="10" fillId="0" borderId="78" xfId="0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right" vertical="center"/>
    </xf>
    <xf numFmtId="178" fontId="10" fillId="0" borderId="27" xfId="0" applyNumberFormat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78" fontId="10" fillId="0" borderId="63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distributed" vertical="center"/>
    </xf>
    <xf numFmtId="38" fontId="10" fillId="0" borderId="43" xfId="1" applyFont="1" applyFill="1" applyBorder="1" applyAlignment="1">
      <alignment horizontal="distributed" vertical="center"/>
    </xf>
    <xf numFmtId="38" fontId="10" fillId="0" borderId="98" xfId="0" applyNumberFormat="1" applyFont="1" applyFill="1" applyBorder="1" applyAlignment="1">
      <alignment horizontal="right" vertical="center"/>
    </xf>
    <xf numFmtId="38" fontId="10" fillId="0" borderId="76" xfId="0" applyNumberFormat="1" applyFont="1" applyFill="1" applyBorder="1" applyAlignment="1">
      <alignment horizontal="right" vertical="center"/>
    </xf>
    <xf numFmtId="38" fontId="10" fillId="0" borderId="31" xfId="0" applyNumberFormat="1" applyFont="1" applyFill="1" applyBorder="1" applyAlignment="1">
      <alignment horizontal="right" vertical="center"/>
    </xf>
    <xf numFmtId="38" fontId="8" fillId="0" borderId="4" xfId="0" applyNumberFormat="1" applyFont="1" applyFill="1" applyBorder="1" applyAlignment="1">
      <alignment horizontal="right" vertical="center"/>
    </xf>
    <xf numFmtId="38" fontId="8" fillId="0" borderId="1" xfId="0" applyNumberFormat="1" applyFont="1" applyFill="1" applyBorder="1" applyAlignment="1">
      <alignment horizontal="right" vertical="center"/>
    </xf>
    <xf numFmtId="38" fontId="8" fillId="0" borderId="8" xfId="0" applyNumberFormat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distributed" vertical="center"/>
    </xf>
    <xf numFmtId="38" fontId="10" fillId="0" borderId="5" xfId="0" applyNumberFormat="1" applyFont="1" applyFill="1" applyBorder="1" applyAlignment="1">
      <alignment horizontal="right" vertical="center"/>
    </xf>
    <xf numFmtId="38" fontId="10" fillId="0" borderId="3" xfId="0" applyNumberFormat="1" applyFont="1" applyFill="1" applyBorder="1" applyAlignment="1">
      <alignment horizontal="right" vertical="center"/>
    </xf>
    <xf numFmtId="38" fontId="10" fillId="0" borderId="6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178" fontId="10" fillId="0" borderId="98" xfId="0" applyNumberFormat="1" applyFont="1" applyFill="1" applyBorder="1" applyAlignment="1">
      <alignment horizontal="right" vertical="center"/>
    </xf>
    <xf numFmtId="178" fontId="10" fillId="0" borderId="76" xfId="0" applyNumberFormat="1" applyFont="1" applyFill="1" applyBorder="1" applyAlignment="1">
      <alignment horizontal="right" vertical="center"/>
    </xf>
    <xf numFmtId="178" fontId="10" fillId="0" borderId="31" xfId="0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8" fillId="0" borderId="8" xfId="0" applyNumberFormat="1" applyFont="1" applyFill="1" applyBorder="1" applyAlignment="1">
      <alignment horizontal="right" vertical="center"/>
    </xf>
    <xf numFmtId="0" fontId="8" fillId="0" borderId="60" xfId="0" applyFont="1" applyFill="1" applyBorder="1" applyAlignment="1">
      <alignment horizontal="distributed" vertical="center" indent="1"/>
    </xf>
    <xf numFmtId="0" fontId="14" fillId="0" borderId="48" xfId="0" applyFont="1" applyFill="1" applyBorder="1"/>
    <xf numFmtId="0" fontId="10" fillId="0" borderId="6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179" fontId="10" fillId="0" borderId="43" xfId="0" applyNumberFormat="1" applyFont="1" applyBorder="1" applyAlignment="1">
      <alignment horizontal="right" vertical="center"/>
    </xf>
    <xf numFmtId="179" fontId="10" fillId="0" borderId="50" xfId="0" applyNumberFormat="1" applyFont="1" applyBorder="1" applyAlignment="1">
      <alignment horizontal="right" vertical="center"/>
    </xf>
    <xf numFmtId="179" fontId="10" fillId="0" borderId="51" xfId="0" applyNumberFormat="1" applyFont="1" applyBorder="1" applyAlignment="1">
      <alignment horizontal="right" vertical="center"/>
    </xf>
    <xf numFmtId="179" fontId="10" fillId="0" borderId="60" xfId="0" applyNumberFormat="1" applyFont="1" applyBorder="1" applyAlignment="1">
      <alignment horizontal="right" vertical="center"/>
    </xf>
    <xf numFmtId="179" fontId="10" fillId="0" borderId="66" xfId="0" applyNumberFormat="1" applyFont="1" applyBorder="1" applyAlignment="1">
      <alignment horizontal="right" vertical="center"/>
    </xf>
    <xf numFmtId="179" fontId="10" fillId="0" borderId="61" xfId="0" applyNumberFormat="1" applyFont="1" applyBorder="1" applyAlignment="1">
      <alignment horizontal="right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80" fontId="42" fillId="0" borderId="0" xfId="1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85" xfId="0" applyFont="1" applyFill="1" applyBorder="1" applyAlignment="1">
      <alignment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82" fontId="10" fillId="0" borderId="5" xfId="0" applyNumberFormat="1" applyFont="1" applyFill="1" applyBorder="1" applyAlignment="1">
      <alignment horizontal="right" vertical="center"/>
    </xf>
    <xf numFmtId="182" fontId="10" fillId="0" borderId="3" xfId="0" applyNumberFormat="1" applyFont="1" applyFill="1" applyBorder="1" applyAlignment="1">
      <alignment horizontal="right" vertical="center"/>
    </xf>
    <xf numFmtId="182" fontId="10" fillId="0" borderId="6" xfId="0" applyNumberFormat="1" applyFont="1" applyFill="1" applyBorder="1" applyAlignment="1">
      <alignment horizontal="right" vertical="center"/>
    </xf>
    <xf numFmtId="38" fontId="10" fillId="0" borderId="27" xfId="0" applyNumberFormat="1" applyFont="1" applyFill="1" applyBorder="1" applyAlignment="1">
      <alignment horizontal="right" vertical="center"/>
    </xf>
    <xf numFmtId="38" fontId="10" fillId="0" borderId="63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6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 wrapText="1"/>
    </xf>
    <xf numFmtId="0" fontId="13" fillId="0" borderId="108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38" fontId="10" fillId="0" borderId="9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38" fontId="8" fillId="0" borderId="75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65" xfId="1" applyFont="1" applyBorder="1" applyAlignment="1">
      <alignment horizontal="right" vertical="center"/>
    </xf>
    <xf numFmtId="178" fontId="10" fillId="0" borderId="32" xfId="0" applyNumberFormat="1" applyFont="1" applyBorder="1" applyAlignment="1">
      <alignment horizontal="right" vertical="center"/>
    </xf>
    <xf numFmtId="178" fontId="10" fillId="0" borderId="76" xfId="0" applyNumberFormat="1" applyFont="1" applyBorder="1" applyAlignment="1">
      <alignment horizontal="right" vertical="center"/>
    </xf>
    <xf numFmtId="178" fontId="10" fillId="0" borderId="31" xfId="0" applyNumberFormat="1" applyFont="1" applyBorder="1" applyAlignment="1">
      <alignment horizontal="right" vertical="center"/>
    </xf>
    <xf numFmtId="178" fontId="10" fillId="0" borderId="43" xfId="0" applyNumberFormat="1" applyFont="1" applyBorder="1" applyAlignment="1">
      <alignment horizontal="right" vertical="center"/>
    </xf>
    <xf numFmtId="178" fontId="10" fillId="0" borderId="50" xfId="0" applyNumberFormat="1" applyFont="1" applyBorder="1" applyAlignment="1">
      <alignment horizontal="right" vertical="center"/>
    </xf>
    <xf numFmtId="178" fontId="10" fillId="0" borderId="51" xfId="0" applyNumberFormat="1" applyFont="1" applyBorder="1" applyAlignment="1">
      <alignment horizontal="right" vertical="center"/>
    </xf>
    <xf numFmtId="178" fontId="10" fillId="33" borderId="107" xfId="0" applyNumberFormat="1" applyFont="1" applyFill="1" applyBorder="1" applyAlignment="1">
      <alignment horizontal="right" vertical="center"/>
    </xf>
    <xf numFmtId="178" fontId="10" fillId="33" borderId="108" xfId="0" applyNumberFormat="1" applyFont="1" applyFill="1" applyBorder="1" applyAlignment="1">
      <alignment horizontal="right" vertical="center"/>
    </xf>
    <xf numFmtId="178" fontId="10" fillId="33" borderId="109" xfId="0" applyNumberFormat="1" applyFont="1" applyFill="1" applyBorder="1" applyAlignment="1">
      <alignment horizontal="right" vertical="center"/>
    </xf>
    <xf numFmtId="178" fontId="10" fillId="33" borderId="106" xfId="0" applyNumberFormat="1" applyFont="1" applyFill="1" applyBorder="1" applyAlignment="1">
      <alignment horizontal="right" vertical="center"/>
    </xf>
    <xf numFmtId="178" fontId="10" fillId="0" borderId="12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98" xfId="0" applyNumberFormat="1" applyFont="1" applyBorder="1" applyAlignment="1">
      <alignment horizontal="right" vertical="center"/>
    </xf>
    <xf numFmtId="0" fontId="10" fillId="0" borderId="9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8" fontId="10" fillId="0" borderId="18" xfId="0" applyNumberFormat="1" applyFont="1" applyBorder="1" applyAlignment="1">
      <alignment horizontal="right" vertical="center"/>
    </xf>
    <xf numFmtId="178" fontId="10" fillId="0" borderId="26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27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178" fontId="10" fillId="0" borderId="6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38" fontId="10" fillId="0" borderId="4" xfId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horizontal="right" vertical="center"/>
    </xf>
    <xf numFmtId="38" fontId="8" fillId="0" borderId="64" xfId="1" applyFont="1" applyBorder="1" applyAlignment="1">
      <alignment horizontal="right" vertical="center"/>
    </xf>
    <xf numFmtId="40" fontId="10" fillId="33" borderId="106" xfId="0" applyNumberFormat="1" applyFont="1" applyFill="1" applyBorder="1" applyAlignment="1">
      <alignment horizontal="right" vertical="center"/>
    </xf>
    <xf numFmtId="0" fontId="10" fillId="0" borderId="7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78" fontId="10" fillId="0" borderId="32" xfId="1" applyNumberFormat="1" applyFont="1" applyBorder="1" applyAlignment="1">
      <alignment horizontal="right" vertical="center"/>
    </xf>
    <xf numFmtId="178" fontId="10" fillId="0" borderId="76" xfId="1" applyNumberFormat="1" applyFont="1" applyBorder="1" applyAlignment="1">
      <alignment horizontal="right" vertical="center"/>
    </xf>
    <xf numFmtId="178" fontId="10" fillId="0" borderId="31" xfId="1" applyNumberFormat="1" applyFont="1" applyBorder="1" applyAlignment="1">
      <alignment horizontal="right" vertical="center"/>
    </xf>
    <xf numFmtId="40" fontId="10" fillId="0" borderId="32" xfId="1" applyNumberFormat="1" applyFont="1" applyBorder="1" applyAlignment="1">
      <alignment horizontal="right" vertical="center"/>
    </xf>
    <xf numFmtId="40" fontId="10" fillId="0" borderId="76" xfId="1" applyNumberFormat="1" applyFont="1" applyBorder="1" applyAlignment="1">
      <alignment horizontal="right" vertical="center"/>
    </xf>
    <xf numFmtId="40" fontId="10" fillId="0" borderId="31" xfId="1" applyNumberFormat="1" applyFont="1" applyBorder="1" applyAlignment="1">
      <alignment horizontal="right" vertical="center"/>
    </xf>
    <xf numFmtId="179" fontId="10" fillId="0" borderId="43" xfId="1" applyNumberFormat="1" applyFont="1" applyBorder="1" applyAlignment="1">
      <alignment horizontal="right" vertical="center"/>
    </xf>
    <xf numFmtId="179" fontId="10" fillId="0" borderId="50" xfId="1" applyNumberFormat="1" applyFont="1" applyBorder="1" applyAlignment="1">
      <alignment horizontal="right" vertical="center"/>
    </xf>
    <xf numFmtId="179" fontId="10" fillId="0" borderId="51" xfId="1" applyNumberFormat="1" applyFont="1" applyBorder="1" applyAlignment="1">
      <alignment horizontal="right" vertical="center"/>
    </xf>
    <xf numFmtId="178" fontId="10" fillId="0" borderId="78" xfId="1" applyNumberFormat="1" applyFont="1" applyBorder="1" applyAlignment="1">
      <alignment horizontal="right" vertical="center"/>
    </xf>
    <xf numFmtId="178" fontId="10" fillId="0" borderId="9" xfId="1" applyNumberFormat="1" applyFont="1" applyBorder="1" applyAlignment="1">
      <alignment horizontal="right" vertical="center"/>
    </xf>
    <xf numFmtId="178" fontId="10" fillId="0" borderId="1" xfId="1" applyNumberFormat="1" applyFont="1" applyBorder="1" applyAlignment="1">
      <alignment horizontal="right" vertical="center"/>
    </xf>
    <xf numFmtId="178" fontId="10" fillId="0" borderId="8" xfId="1" applyNumberFormat="1" applyFont="1" applyBorder="1" applyAlignment="1">
      <alignment horizontal="right" vertical="center"/>
    </xf>
    <xf numFmtId="40" fontId="10" fillId="0" borderId="9" xfId="1" applyNumberFormat="1" applyFont="1" applyBorder="1" applyAlignment="1">
      <alignment horizontal="right" vertical="center"/>
    </xf>
    <xf numFmtId="40" fontId="10" fillId="0" borderId="1" xfId="1" applyNumberFormat="1" applyFont="1" applyBorder="1" applyAlignment="1">
      <alignment horizontal="right" vertical="center"/>
    </xf>
    <xf numFmtId="40" fontId="10" fillId="0" borderId="8" xfId="1" applyNumberFormat="1" applyFont="1" applyBorder="1" applyAlignment="1">
      <alignment horizontal="right" vertical="center"/>
    </xf>
    <xf numFmtId="38" fontId="10" fillId="0" borderId="9" xfId="1" applyNumberFormat="1" applyFont="1" applyBorder="1" applyAlignment="1">
      <alignment horizontal="right" vertical="center"/>
    </xf>
    <xf numFmtId="38" fontId="10" fillId="0" borderId="1" xfId="1" applyNumberFormat="1" applyFont="1" applyBorder="1" applyAlignment="1">
      <alignment horizontal="right" vertical="center"/>
    </xf>
    <xf numFmtId="38" fontId="10" fillId="0" borderId="8" xfId="1" applyNumberFormat="1" applyFont="1" applyBorder="1" applyAlignment="1">
      <alignment horizontal="right" vertical="center"/>
    </xf>
    <xf numFmtId="179" fontId="10" fillId="0" borderId="9" xfId="1" applyNumberFormat="1" applyFont="1" applyBorder="1" applyAlignment="1">
      <alignment horizontal="right" vertical="center"/>
    </xf>
    <xf numFmtId="179" fontId="10" fillId="0" borderId="1" xfId="1" applyNumberFormat="1" applyFont="1" applyBorder="1" applyAlignment="1">
      <alignment horizontal="right" vertical="center"/>
    </xf>
    <xf numFmtId="179" fontId="10" fillId="0" borderId="8" xfId="1" applyNumberFormat="1" applyFont="1" applyBorder="1" applyAlignment="1">
      <alignment horizontal="right" vertical="center"/>
    </xf>
    <xf numFmtId="178" fontId="10" fillId="0" borderId="62" xfId="1" applyNumberFormat="1" applyFont="1" applyBorder="1" applyAlignment="1">
      <alignment horizontal="right" vertical="center"/>
    </xf>
    <xf numFmtId="178" fontId="8" fillId="0" borderId="75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65" xfId="1" applyNumberFormat="1" applyFont="1" applyBorder="1" applyAlignment="1">
      <alignment horizontal="right" vertical="center"/>
    </xf>
    <xf numFmtId="40" fontId="8" fillId="0" borderId="75" xfId="1" applyNumberFormat="1" applyFont="1" applyBorder="1" applyAlignment="1">
      <alignment horizontal="right" vertical="center"/>
    </xf>
    <xf numFmtId="40" fontId="8" fillId="0" borderId="0" xfId="1" applyNumberFormat="1" applyFont="1" applyBorder="1" applyAlignment="1">
      <alignment horizontal="right" vertical="center"/>
    </xf>
    <xf numFmtId="40" fontId="8" fillId="0" borderId="65" xfId="1" applyNumberFormat="1" applyFont="1" applyBorder="1" applyAlignment="1">
      <alignment horizontal="right" vertical="center"/>
    </xf>
    <xf numFmtId="38" fontId="8" fillId="0" borderId="75" xfId="1" applyNumberFormat="1" applyFont="1" applyBorder="1" applyAlignment="1">
      <alignment horizontal="right" vertical="center"/>
    </xf>
    <xf numFmtId="38" fontId="8" fillId="0" borderId="0" xfId="1" applyNumberFormat="1" applyFont="1" applyBorder="1" applyAlignment="1">
      <alignment horizontal="right" vertical="center"/>
    </xf>
    <xf numFmtId="38" fontId="8" fillId="0" borderId="65" xfId="1" applyNumberFormat="1" applyFont="1" applyBorder="1" applyAlignment="1">
      <alignment horizontal="right" vertical="center"/>
    </xf>
    <xf numFmtId="179" fontId="8" fillId="0" borderId="75" xfId="1" applyNumberFormat="1" applyFont="1" applyBorder="1" applyAlignment="1">
      <alignment horizontal="right" vertical="center"/>
    </xf>
    <xf numFmtId="179" fontId="8" fillId="0" borderId="0" xfId="1" applyNumberFormat="1" applyFont="1" applyBorder="1" applyAlignment="1">
      <alignment horizontal="right" vertical="center"/>
    </xf>
    <xf numFmtId="179" fontId="8" fillId="0" borderId="65" xfId="1" applyNumberFormat="1" applyFont="1" applyBorder="1" applyAlignment="1">
      <alignment horizontal="right" vertical="center"/>
    </xf>
    <xf numFmtId="178" fontId="8" fillId="0" borderId="85" xfId="1" applyNumberFormat="1" applyFont="1" applyBorder="1" applyAlignment="1">
      <alignment horizontal="right" vertical="center"/>
    </xf>
    <xf numFmtId="178" fontId="10" fillId="33" borderId="110" xfId="0" applyNumberFormat="1" applyFont="1" applyFill="1" applyBorder="1" applyAlignment="1">
      <alignment horizontal="right" vertical="center"/>
    </xf>
    <xf numFmtId="181" fontId="10" fillId="0" borderId="43" xfId="0" applyNumberFormat="1" applyFont="1" applyBorder="1" applyAlignment="1">
      <alignment horizontal="right" vertical="center"/>
    </xf>
    <xf numFmtId="181" fontId="10" fillId="0" borderId="50" xfId="0" applyNumberFormat="1" applyFont="1" applyBorder="1" applyAlignment="1">
      <alignment horizontal="right" vertical="center"/>
    </xf>
    <xf numFmtId="181" fontId="10" fillId="0" borderId="51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181" fontId="10" fillId="0" borderId="9" xfId="0" applyNumberFormat="1" applyFont="1" applyBorder="1" applyAlignment="1">
      <alignment horizontal="right" vertical="center"/>
    </xf>
    <xf numFmtId="181" fontId="10" fillId="0" borderId="1" xfId="0" applyNumberFormat="1" applyFont="1" applyBorder="1" applyAlignment="1">
      <alignment horizontal="right" vertical="center"/>
    </xf>
    <xf numFmtId="181" fontId="10" fillId="0" borderId="8" xfId="0" applyNumberFormat="1" applyFont="1" applyBorder="1" applyAlignment="1">
      <alignment horizontal="right" vertical="center"/>
    </xf>
    <xf numFmtId="178" fontId="10" fillId="0" borderId="7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center" vertical="center"/>
    </xf>
    <xf numFmtId="181" fontId="10" fillId="0" borderId="27" xfId="0" applyNumberFormat="1" applyFont="1" applyBorder="1" applyAlignment="1">
      <alignment horizontal="right" vertical="center"/>
    </xf>
    <xf numFmtId="181" fontId="10" fillId="0" borderId="3" xfId="0" applyNumberFormat="1" applyFont="1" applyBorder="1" applyAlignment="1">
      <alignment horizontal="right" vertical="center"/>
    </xf>
    <xf numFmtId="181" fontId="10" fillId="0" borderId="6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8" fontId="9" fillId="0" borderId="8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9" fillId="0" borderId="56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0" fontId="9" fillId="0" borderId="39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9" fillId="0" borderId="49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44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3" fontId="14" fillId="0" borderId="18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14" fillId="0" borderId="59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3" fontId="14" fillId="0" borderId="43" xfId="0" applyNumberFormat="1" applyFont="1" applyBorder="1" applyAlignment="1">
      <alignment horizontal="right" vertical="center" shrinkToFit="1"/>
    </xf>
    <xf numFmtId="0" fontId="14" fillId="0" borderId="51" xfId="0" applyFont="1" applyBorder="1" applyAlignment="1">
      <alignment horizontal="right" vertical="center" shrinkToFit="1"/>
    </xf>
    <xf numFmtId="38" fontId="14" fillId="0" borderId="51" xfId="1" applyFont="1" applyBorder="1" applyAlignment="1">
      <alignment horizontal="right" vertical="center"/>
    </xf>
    <xf numFmtId="38" fontId="14" fillId="0" borderId="18" xfId="1" applyFont="1" applyBorder="1" applyAlignment="1">
      <alignment horizontal="right" vertical="center"/>
    </xf>
    <xf numFmtId="0" fontId="9" fillId="0" borderId="69" xfId="0" applyFont="1" applyBorder="1" applyAlignment="1">
      <alignment horizontal="center" vertical="distributed" textRotation="255" wrapText="1" indent="1"/>
    </xf>
    <xf numFmtId="0" fontId="9" fillId="0" borderId="49" xfId="0" applyFont="1" applyBorder="1" applyAlignment="1">
      <alignment horizontal="center" vertical="distributed" textRotation="255" indent="1"/>
    </xf>
    <xf numFmtId="0" fontId="9" fillId="0" borderId="75" xfId="0" applyFont="1" applyBorder="1" applyAlignment="1">
      <alignment horizontal="center" vertical="distributed" textRotation="255" indent="1"/>
    </xf>
    <xf numFmtId="0" fontId="9" fillId="0" borderId="65" xfId="0" applyFont="1" applyBorder="1" applyAlignment="1">
      <alignment horizontal="center" vertical="distributed" textRotation="255" indent="1"/>
    </xf>
    <xf numFmtId="0" fontId="9" fillId="0" borderId="70" xfId="0" applyFont="1" applyBorder="1" applyAlignment="1">
      <alignment horizontal="center" vertical="distributed" textRotation="255" indent="1"/>
    </xf>
    <xf numFmtId="0" fontId="9" fillId="0" borderId="68" xfId="0" applyFont="1" applyBorder="1" applyAlignment="1">
      <alignment horizontal="center" vertical="distributed" textRotation="255" indent="1"/>
    </xf>
    <xf numFmtId="0" fontId="10" fillId="0" borderId="12" xfId="0" applyFont="1" applyBorder="1" applyAlignment="1">
      <alignment horizontal="center" vertical="distributed" textRotation="255" wrapText="1" indent="1"/>
    </xf>
    <xf numFmtId="0" fontId="10" fillId="0" borderId="12" xfId="0" applyFont="1" applyBorder="1" applyAlignment="1">
      <alignment horizontal="center" vertical="distributed" textRotation="255" indent="1"/>
    </xf>
    <xf numFmtId="0" fontId="10" fillId="0" borderId="10" xfId="0" applyFont="1" applyBorder="1" applyAlignment="1">
      <alignment horizontal="center" vertical="distributed" textRotation="255" indent="1"/>
    </xf>
    <xf numFmtId="0" fontId="16" fillId="0" borderId="69" xfId="0" applyFont="1" applyBorder="1" applyAlignment="1">
      <alignment horizontal="center" vertical="distributed" textRotation="255" wrapText="1" indent="1"/>
    </xf>
    <xf numFmtId="0" fontId="16" fillId="0" borderId="49" xfId="0" applyFont="1" applyBorder="1" applyAlignment="1">
      <alignment horizontal="center" vertical="distributed" textRotation="255" wrapText="1" indent="1"/>
    </xf>
    <xf numFmtId="0" fontId="16" fillId="0" borderId="75" xfId="0" applyFont="1" applyBorder="1" applyAlignment="1">
      <alignment horizontal="center" vertical="distributed" textRotation="255" wrapText="1" indent="1"/>
    </xf>
    <xf numFmtId="0" fontId="16" fillId="0" borderId="65" xfId="0" applyFont="1" applyBorder="1" applyAlignment="1">
      <alignment horizontal="center" vertical="distributed" textRotation="255" wrapText="1" indent="1"/>
    </xf>
    <xf numFmtId="0" fontId="16" fillId="0" borderId="70" xfId="0" applyFont="1" applyBorder="1" applyAlignment="1">
      <alignment horizontal="center" vertical="distributed" textRotation="255" wrapText="1" indent="1"/>
    </xf>
    <xf numFmtId="0" fontId="16" fillId="0" borderId="68" xfId="0" applyFont="1" applyBorder="1" applyAlignment="1">
      <alignment horizontal="center" vertical="distributed" textRotation="255" wrapText="1" indent="1"/>
    </xf>
    <xf numFmtId="0" fontId="9" fillId="0" borderId="12" xfId="0" applyFont="1" applyBorder="1" applyAlignment="1">
      <alignment horizontal="center" vertical="distributed" textRotation="255" indent="1"/>
    </xf>
    <xf numFmtId="0" fontId="9" fillId="0" borderId="10" xfId="0" applyFont="1" applyBorder="1" applyAlignment="1">
      <alignment horizontal="center" vertical="distributed" textRotation="255" indent="1"/>
    </xf>
    <xf numFmtId="0" fontId="10" fillId="0" borderId="69" xfId="0" applyFont="1" applyBorder="1" applyAlignment="1">
      <alignment horizontal="center" vertical="center" textRotation="255" wrapText="1"/>
    </xf>
    <xf numFmtId="0" fontId="10" fillId="0" borderId="49" xfId="0" applyFont="1" applyBorder="1" applyAlignment="1">
      <alignment horizontal="center" vertical="center" textRotation="255" wrapText="1"/>
    </xf>
    <xf numFmtId="0" fontId="10" fillId="0" borderId="75" xfId="0" applyFont="1" applyBorder="1" applyAlignment="1">
      <alignment horizontal="center" vertical="center" textRotation="255" wrapText="1"/>
    </xf>
    <xf numFmtId="0" fontId="10" fillId="0" borderId="65" xfId="0" applyFont="1" applyBorder="1" applyAlignment="1">
      <alignment horizontal="center" vertical="center" textRotation="255" wrapText="1"/>
    </xf>
    <xf numFmtId="0" fontId="10" fillId="0" borderId="70" xfId="0" applyFont="1" applyBorder="1" applyAlignment="1">
      <alignment horizontal="center" vertical="center" textRotation="255" wrapText="1"/>
    </xf>
    <xf numFmtId="0" fontId="10" fillId="0" borderId="68" xfId="0" applyFont="1" applyBorder="1" applyAlignment="1">
      <alignment horizontal="center" vertical="center" textRotation="255" wrapText="1"/>
    </xf>
    <xf numFmtId="0" fontId="9" fillId="0" borderId="69" xfId="0" applyFont="1" applyBorder="1" applyAlignment="1">
      <alignment horizontal="center" vertical="center" textRotation="255" wrapText="1"/>
    </xf>
    <xf numFmtId="0" fontId="9" fillId="0" borderId="49" xfId="0" applyFont="1" applyBorder="1" applyAlignment="1">
      <alignment horizontal="center" vertical="center" textRotation="255" wrapText="1"/>
    </xf>
    <xf numFmtId="0" fontId="9" fillId="0" borderId="75" xfId="0" applyFont="1" applyBorder="1" applyAlignment="1">
      <alignment horizontal="center" vertical="center" textRotation="255" wrapText="1"/>
    </xf>
    <xf numFmtId="0" fontId="9" fillId="0" borderId="65" xfId="0" applyFont="1" applyBorder="1" applyAlignment="1">
      <alignment horizontal="center" vertical="center" textRotation="255" wrapText="1"/>
    </xf>
    <xf numFmtId="0" fontId="9" fillId="0" borderId="70" xfId="0" applyFont="1" applyBorder="1" applyAlignment="1">
      <alignment horizontal="center" vertical="center" textRotation="255" wrapText="1"/>
    </xf>
    <xf numFmtId="0" fontId="9" fillId="0" borderId="68" xfId="0" applyFont="1" applyBorder="1" applyAlignment="1">
      <alignment horizontal="center" vertical="center" textRotation="255" wrapText="1"/>
    </xf>
    <xf numFmtId="0" fontId="15" fillId="0" borderId="69" xfId="0" applyFont="1" applyBorder="1" applyAlignment="1">
      <alignment horizontal="center" vertical="distributed" textRotation="255" wrapText="1" indent="1"/>
    </xf>
    <xf numFmtId="0" fontId="0" fillId="0" borderId="49" xfId="0" applyBorder="1"/>
    <xf numFmtId="0" fontId="0" fillId="0" borderId="75" xfId="0" applyBorder="1"/>
    <xf numFmtId="0" fontId="0" fillId="0" borderId="65" xfId="0" applyBorder="1"/>
    <xf numFmtId="0" fontId="0" fillId="0" borderId="70" xfId="0" applyBorder="1"/>
    <xf numFmtId="0" fontId="0" fillId="0" borderId="68" xfId="0" applyBorder="1"/>
    <xf numFmtId="0" fontId="16" fillId="0" borderId="12" xfId="0" applyFont="1" applyBorder="1" applyAlignment="1">
      <alignment horizontal="center" vertical="distributed" textRotation="255" wrapText="1" indent="1"/>
    </xf>
    <xf numFmtId="0" fontId="16" fillId="0" borderId="12" xfId="0" applyFont="1" applyBorder="1" applyAlignment="1">
      <alignment horizontal="center" vertical="distributed" textRotation="255" indent="1"/>
    </xf>
    <xf numFmtId="0" fontId="16" fillId="0" borderId="10" xfId="0" applyFont="1" applyBorder="1" applyAlignment="1">
      <alignment horizontal="center" vertical="distributed" textRotation="255" indent="1"/>
    </xf>
    <xf numFmtId="0" fontId="9" fillId="0" borderId="12" xfId="0" applyFont="1" applyBorder="1" applyAlignment="1">
      <alignment horizontal="center" vertical="distributed" textRotation="255" wrapText="1" indent="1"/>
    </xf>
    <xf numFmtId="0" fontId="9" fillId="0" borderId="7" xfId="0" applyFont="1" applyBorder="1" applyAlignment="1">
      <alignment horizontal="center" vertical="distributed" textRotation="255" indent="1"/>
    </xf>
    <xf numFmtId="0" fontId="9" fillId="0" borderId="11" xfId="0" applyFont="1" applyBorder="1" applyAlignment="1">
      <alignment horizontal="center" vertical="distributed" textRotation="255" inden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distributed" textRotation="255" indent="1"/>
    </xf>
    <xf numFmtId="0" fontId="9" fillId="0" borderId="6" xfId="0" applyFont="1" applyBorder="1" applyAlignment="1">
      <alignment horizontal="center" vertical="distributed" textRotation="255" indent="1"/>
    </xf>
    <xf numFmtId="49" fontId="18" fillId="0" borderId="0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right" vertical="center" shrinkToFit="1"/>
    </xf>
    <xf numFmtId="0" fontId="14" fillId="0" borderId="31" xfId="0" applyFont="1" applyBorder="1" applyAlignment="1">
      <alignment horizontal="right" vertical="center" shrinkToFit="1"/>
    </xf>
    <xf numFmtId="3" fontId="14" fillId="0" borderId="29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38" fontId="9" fillId="0" borderId="62" xfId="1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38" fontId="9" fillId="0" borderId="25" xfId="1" applyFont="1" applyBorder="1" applyAlignment="1">
      <alignment horizontal="right" vertical="center"/>
    </xf>
    <xf numFmtId="38" fontId="9" fillId="0" borderId="83" xfId="1" applyFont="1" applyBorder="1" applyAlignment="1">
      <alignment horizontal="right" vertical="center"/>
    </xf>
    <xf numFmtId="38" fontId="9" fillId="0" borderId="84" xfId="1" applyFont="1" applyBorder="1" applyAlignment="1">
      <alignment horizontal="right" vertical="center"/>
    </xf>
    <xf numFmtId="3" fontId="14" fillId="0" borderId="18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3" fontId="14" fillId="0" borderId="18" xfId="0" applyNumberFormat="1" applyFont="1" applyFill="1" applyBorder="1" applyAlignment="1">
      <alignment horizontal="right" vertical="center" shrinkToFit="1"/>
    </xf>
    <xf numFmtId="0" fontId="14" fillId="0" borderId="18" xfId="0" applyFont="1" applyFill="1" applyBorder="1" applyAlignment="1">
      <alignment horizontal="right" vertical="center" shrinkToFit="1"/>
    </xf>
    <xf numFmtId="38" fontId="14" fillId="0" borderId="51" xfId="1" applyFont="1" applyFill="1" applyBorder="1" applyAlignment="1">
      <alignment horizontal="right" vertical="center"/>
    </xf>
    <xf numFmtId="38" fontId="14" fillId="0" borderId="18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38" fontId="9" fillId="0" borderId="25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38" fontId="10" fillId="0" borderId="9" xfId="1" applyFont="1" applyFill="1" applyBorder="1" applyAlignment="1">
      <alignment horizontal="right" vertical="center"/>
    </xf>
    <xf numFmtId="38" fontId="10" fillId="0" borderId="62" xfId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38" fontId="10" fillId="0" borderId="5" xfId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38" fontId="10" fillId="0" borderId="27" xfId="1" applyFont="1" applyBorder="1" applyAlignment="1">
      <alignment horizontal="right" vertical="center"/>
    </xf>
    <xf numFmtId="38" fontId="10" fillId="0" borderId="27" xfId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0" fontId="13" fillId="0" borderId="6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10" fillId="0" borderId="63" xfId="1" applyFont="1" applyFill="1" applyBorder="1" applyAlignment="1">
      <alignment horizontal="right" vertical="center"/>
    </xf>
    <xf numFmtId="38" fontId="10" fillId="0" borderId="62" xfId="1" applyFont="1" applyBorder="1" applyAlignment="1">
      <alignment horizontal="right" vertical="center"/>
    </xf>
    <xf numFmtId="38" fontId="41" fillId="0" borderId="32" xfId="1" applyFont="1" applyBorder="1" applyAlignment="1">
      <alignment horizontal="right" vertical="center"/>
    </xf>
    <xf numFmtId="38" fontId="41" fillId="0" borderId="78" xfId="1" applyFont="1" applyBorder="1" applyAlignment="1">
      <alignment horizontal="right" vertical="center"/>
    </xf>
    <xf numFmtId="38" fontId="41" fillId="0" borderId="31" xfId="1" applyFont="1" applyBorder="1" applyAlignment="1">
      <alignment horizontal="right" vertical="center"/>
    </xf>
    <xf numFmtId="38" fontId="10" fillId="0" borderId="32" xfId="1" applyFont="1" applyBorder="1" applyAlignment="1">
      <alignment horizontal="right" vertical="center"/>
    </xf>
    <xf numFmtId="38" fontId="10" fillId="0" borderId="31" xfId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38" fontId="10" fillId="0" borderId="78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38" fontId="10" fillId="0" borderId="29" xfId="1" applyFont="1" applyBorder="1" applyAlignment="1">
      <alignment horizontal="right" vertical="center"/>
    </xf>
    <xf numFmtId="38" fontId="10" fillId="0" borderId="30" xfId="1" applyFont="1" applyBorder="1" applyAlignment="1">
      <alignment horizontal="right" vertical="center"/>
    </xf>
    <xf numFmtId="38" fontId="10" fillId="0" borderId="12" xfId="1" applyFont="1" applyBorder="1" applyAlignment="1">
      <alignment horizontal="right" vertical="center"/>
    </xf>
    <xf numFmtId="38" fontId="10" fillId="0" borderId="7" xfId="1" applyFont="1" applyBorder="1" applyAlignment="1">
      <alignment horizontal="right" vertical="center"/>
    </xf>
    <xf numFmtId="38" fontId="10" fillId="0" borderId="11" xfId="1" applyFont="1" applyBorder="1" applyAlignment="1">
      <alignment horizontal="right" vertical="center"/>
    </xf>
    <xf numFmtId="0" fontId="10" fillId="0" borderId="8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8" fontId="10" fillId="0" borderId="76" xfId="1" applyFont="1" applyBorder="1" applyAlignment="1">
      <alignment horizontal="right" vertical="center"/>
    </xf>
    <xf numFmtId="0" fontId="10" fillId="0" borderId="36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70" xfId="0" applyFont="1" applyBorder="1" applyAlignment="1">
      <alignment horizontal="left" vertical="center" indent="1"/>
    </xf>
    <xf numFmtId="38" fontId="10" fillId="0" borderId="36" xfId="1" applyFont="1" applyBorder="1" applyAlignment="1">
      <alignment horizontal="right" vertical="center"/>
    </xf>
    <xf numFmtId="38" fontId="10" fillId="0" borderId="37" xfId="1" applyFont="1" applyBorder="1" applyAlignment="1">
      <alignment horizontal="right" vertical="center"/>
    </xf>
    <xf numFmtId="38" fontId="10" fillId="0" borderId="46" xfId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55" xfId="0" applyFont="1" applyBorder="1" applyAlignment="1">
      <alignment horizontal="left" vertical="center" indent="1"/>
    </xf>
    <xf numFmtId="0" fontId="10" fillId="0" borderId="45" xfId="0" applyFont="1" applyBorder="1" applyAlignment="1">
      <alignment horizontal="left" vertical="center" indent="1"/>
    </xf>
    <xf numFmtId="0" fontId="10" fillId="0" borderId="92" xfId="0" applyFont="1" applyBorder="1" applyAlignment="1">
      <alignment horizontal="left" vertical="center" indent="1"/>
    </xf>
    <xf numFmtId="38" fontId="10" fillId="0" borderId="55" xfId="1" applyFont="1" applyBorder="1" applyAlignment="1">
      <alignment horizontal="right" vertical="center"/>
    </xf>
    <xf numFmtId="38" fontId="10" fillId="0" borderId="45" xfId="1" applyFont="1" applyBorder="1" applyAlignment="1">
      <alignment horizontal="right" vertical="center"/>
    </xf>
    <xf numFmtId="38" fontId="10" fillId="0" borderId="47" xfId="1" applyFont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8" xfId="0" applyFont="1" applyBorder="1" applyAlignment="1">
      <alignment vertical="center" wrapText="1"/>
    </xf>
    <xf numFmtId="0" fontId="10" fillId="0" borderId="82" xfId="0" applyFont="1" applyBorder="1" applyAlignment="1">
      <alignment vertical="center" wrapText="1"/>
    </xf>
    <xf numFmtId="38" fontId="10" fillId="0" borderId="22" xfId="1" applyFont="1" applyBorder="1" applyAlignment="1">
      <alignment horizontal="right" vertical="center"/>
    </xf>
    <xf numFmtId="38" fontId="10" fillId="0" borderId="25" xfId="1" applyFont="1" applyBorder="1" applyAlignment="1">
      <alignment horizontal="right" vertical="center"/>
    </xf>
    <xf numFmtId="38" fontId="10" fillId="0" borderId="17" xfId="1" applyFont="1" applyBorder="1" applyAlignment="1">
      <alignment horizontal="right" vertical="center"/>
    </xf>
    <xf numFmtId="38" fontId="10" fillId="0" borderId="19" xfId="1" applyFont="1" applyBorder="1" applyAlignment="1">
      <alignment horizontal="right" vertical="center"/>
    </xf>
    <xf numFmtId="0" fontId="0" fillId="0" borderId="48" xfId="0" applyBorder="1" applyAlignment="1"/>
    <xf numFmtId="0" fontId="0" fillId="0" borderId="50" xfId="0" applyBorder="1" applyAlignment="1"/>
    <xf numFmtId="0" fontId="10" fillId="0" borderId="1" xfId="0" applyFont="1" applyBorder="1" applyAlignment="1">
      <alignment vertical="center" wrapText="1"/>
    </xf>
    <xf numFmtId="0" fontId="10" fillId="0" borderId="57" xfId="0" applyFont="1" applyBorder="1" applyAlignment="1">
      <alignment horizontal="left" vertical="center" wrapText="1" indent="1"/>
    </xf>
    <xf numFmtId="0" fontId="10" fillId="0" borderId="58" xfId="0" applyFont="1" applyBorder="1" applyAlignment="1">
      <alignment horizontal="left" vertical="center" wrapText="1" indent="1"/>
    </xf>
    <xf numFmtId="38" fontId="10" fillId="0" borderId="24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16" xfId="1" applyFont="1" applyBorder="1" applyAlignment="1">
      <alignment horizontal="right" vertical="center"/>
    </xf>
    <xf numFmtId="38" fontId="10" fillId="0" borderId="23" xfId="1" applyFont="1" applyBorder="1" applyAlignment="1">
      <alignment horizontal="right" vertical="center"/>
    </xf>
    <xf numFmtId="38" fontId="10" fillId="0" borderId="14" xfId="1" applyFont="1" applyBorder="1" applyAlignment="1">
      <alignment horizontal="right" vertical="center"/>
    </xf>
    <xf numFmtId="38" fontId="10" fillId="0" borderId="15" xfId="1" applyFont="1" applyBorder="1" applyAlignment="1">
      <alignment horizontal="right" vertical="center"/>
    </xf>
    <xf numFmtId="0" fontId="10" fillId="0" borderId="57" xfId="0" applyFont="1" applyBorder="1" applyAlignment="1">
      <alignment horizontal="left" vertical="center" indent="1" shrinkToFit="1"/>
    </xf>
    <xf numFmtId="0" fontId="10" fillId="0" borderId="58" xfId="0" applyFont="1" applyBorder="1" applyAlignment="1">
      <alignment horizontal="left" vertical="center" indent="1" shrinkToFit="1"/>
    </xf>
    <xf numFmtId="0" fontId="10" fillId="0" borderId="96" xfId="0" applyFont="1" applyBorder="1" applyAlignment="1">
      <alignment horizontal="left" vertical="center" indent="1" shrinkToFit="1"/>
    </xf>
    <xf numFmtId="38" fontId="10" fillId="0" borderId="21" xfId="1" applyFont="1" applyBorder="1" applyAlignment="1">
      <alignment horizontal="right" vertical="center"/>
    </xf>
    <xf numFmtId="38" fontId="10" fillId="0" borderId="18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0" fontId="10" fillId="0" borderId="54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41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 indent="1"/>
    </xf>
    <xf numFmtId="0" fontId="8" fillId="0" borderId="75" xfId="0" applyFont="1" applyBorder="1" applyAlignment="1">
      <alignment horizontal="distributed" vertical="center" indent="1"/>
    </xf>
    <xf numFmtId="38" fontId="8" fillId="0" borderId="124" xfId="1" applyFont="1" applyBorder="1" applyAlignment="1">
      <alignment horizontal="right" vertical="center"/>
    </xf>
    <xf numFmtId="38" fontId="8" fillId="0" borderId="125" xfId="1" applyFont="1" applyBorder="1" applyAlignment="1">
      <alignment horizontal="right" vertical="center"/>
    </xf>
    <xf numFmtId="38" fontId="8" fillId="0" borderId="127" xfId="1" applyFont="1" applyBorder="1" applyAlignment="1">
      <alignment horizontal="right" vertical="center"/>
    </xf>
    <xf numFmtId="176" fontId="8" fillId="0" borderId="65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176" fontId="8" fillId="0" borderId="75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176" fontId="10" fillId="0" borderId="37" xfId="0" applyNumberFormat="1" applyFont="1" applyBorder="1" applyAlignment="1">
      <alignment horizontal="right" vertical="center"/>
    </xf>
    <xf numFmtId="176" fontId="10" fillId="0" borderId="46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38" fontId="8" fillId="0" borderId="33" xfId="1" applyFont="1" applyBorder="1" applyAlignment="1">
      <alignment horizontal="right" vertical="center"/>
    </xf>
    <xf numFmtId="38" fontId="8" fillId="0" borderId="34" xfId="1" applyFont="1" applyBorder="1" applyAlignment="1">
      <alignment horizontal="right" vertical="center"/>
    </xf>
    <xf numFmtId="38" fontId="8" fillId="0" borderId="102" xfId="1" applyFont="1" applyBorder="1" applyAlignment="1">
      <alignment horizontal="right" vertical="center"/>
    </xf>
    <xf numFmtId="38" fontId="8" fillId="0" borderId="103" xfId="1" applyFont="1" applyBorder="1" applyAlignment="1">
      <alignment horizontal="right" vertical="center"/>
    </xf>
    <xf numFmtId="38" fontId="8" fillId="0" borderId="126" xfId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8" fillId="0" borderId="101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76" fontId="10" fillId="0" borderId="45" xfId="0" applyNumberFormat="1" applyFont="1" applyBorder="1" applyAlignment="1">
      <alignment horizontal="right" vertical="center"/>
    </xf>
    <xf numFmtId="176" fontId="10" fillId="0" borderId="47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37" xfId="1" applyFont="1" applyBorder="1" applyAlignment="1">
      <alignment horizontal="right" vertical="center"/>
    </xf>
    <xf numFmtId="38" fontId="10" fillId="0" borderId="69" xfId="1" applyFont="1" applyBorder="1" applyAlignment="1">
      <alignment horizontal="right" vertical="center"/>
    </xf>
    <xf numFmtId="38" fontId="10" fillId="0" borderId="48" xfId="1" applyFont="1" applyBorder="1" applyAlignment="1">
      <alignment horizontal="right" vertical="center"/>
    </xf>
    <xf numFmtId="38" fontId="10" fillId="0" borderId="49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38" fontId="9" fillId="0" borderId="50" xfId="1" applyFont="1" applyBorder="1" applyAlignment="1">
      <alignment horizontal="right" vertical="center"/>
    </xf>
    <xf numFmtId="38" fontId="9" fillId="0" borderId="51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0" fontId="10" fillId="0" borderId="80" xfId="0" applyFont="1" applyBorder="1" applyAlignment="1">
      <alignment horizontal="center" vertical="center" textRotation="255"/>
    </xf>
    <xf numFmtId="0" fontId="0" fillId="0" borderId="52" xfId="0" applyBorder="1" applyAlignment="1"/>
    <xf numFmtId="0" fontId="0" fillId="0" borderId="64" xfId="0" applyBorder="1" applyAlignment="1"/>
    <xf numFmtId="0" fontId="0" fillId="0" borderId="65" xfId="0" applyBorder="1" applyAlignment="1"/>
    <xf numFmtId="0" fontId="0" fillId="0" borderId="66" xfId="0" applyBorder="1" applyAlignment="1"/>
    <xf numFmtId="0" fontId="0" fillId="0" borderId="68" xfId="0" applyBorder="1" applyAlignment="1"/>
    <xf numFmtId="0" fontId="0" fillId="0" borderId="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8" fontId="10" fillId="0" borderId="43" xfId="1" applyFont="1" applyBorder="1" applyAlignment="1">
      <alignment horizontal="right" vertical="center"/>
    </xf>
    <xf numFmtId="38" fontId="10" fillId="0" borderId="50" xfId="1" applyFont="1" applyBorder="1" applyAlignment="1">
      <alignment horizontal="right" vertical="center"/>
    </xf>
    <xf numFmtId="38" fontId="10" fillId="0" borderId="51" xfId="1" applyFont="1" applyBorder="1" applyAlignment="1">
      <alignment horizontal="right" vertical="center"/>
    </xf>
    <xf numFmtId="0" fontId="10" fillId="0" borderId="69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74" xfId="0" applyFont="1" applyBorder="1" applyAlignment="1">
      <alignment vertical="center" wrapText="1"/>
    </xf>
    <xf numFmtId="38" fontId="9" fillId="0" borderId="7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65" xfId="1" applyFont="1" applyBorder="1" applyAlignment="1">
      <alignment horizontal="right" vertical="center"/>
    </xf>
    <xf numFmtId="38" fontId="10" fillId="0" borderId="60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right" vertical="center"/>
    </xf>
    <xf numFmtId="38" fontId="10" fillId="0" borderId="49" xfId="1" applyFont="1" applyFill="1" applyBorder="1" applyAlignment="1">
      <alignment horizontal="right" vertical="center"/>
    </xf>
    <xf numFmtId="38" fontId="10" fillId="0" borderId="61" xfId="1" applyFont="1" applyFill="1" applyBorder="1" applyAlignment="1">
      <alignment horizontal="right" vertical="center"/>
    </xf>
    <xf numFmtId="38" fontId="10" fillId="0" borderId="50" xfId="1" applyFont="1" applyFill="1" applyBorder="1" applyAlignment="1">
      <alignment horizontal="right" vertical="center"/>
    </xf>
    <xf numFmtId="38" fontId="10" fillId="0" borderId="51" xfId="1" applyFont="1" applyFill="1" applyBorder="1" applyAlignment="1">
      <alignment horizontal="right" vertical="center"/>
    </xf>
    <xf numFmtId="38" fontId="10" fillId="0" borderId="79" xfId="1" applyFont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38" fontId="10" fillId="0" borderId="52" xfId="1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38" fontId="10" fillId="0" borderId="76" xfId="1" applyFont="1" applyFill="1" applyBorder="1" applyAlignment="1">
      <alignment horizontal="right" vertical="center" shrinkToFit="1"/>
    </xf>
    <xf numFmtId="38" fontId="10" fillId="0" borderId="31" xfId="1" applyFont="1" applyFill="1" applyBorder="1" applyAlignment="1">
      <alignment horizontal="right" vertical="center" shrinkToFit="1"/>
    </xf>
    <xf numFmtId="38" fontId="9" fillId="0" borderId="48" xfId="1" applyFont="1" applyFill="1" applyBorder="1" applyAlignment="1">
      <alignment horizontal="right" vertical="center" shrinkToFit="1"/>
    </xf>
    <xf numFmtId="38" fontId="9" fillId="0" borderId="49" xfId="1" applyFont="1" applyFill="1" applyBorder="1" applyAlignment="1">
      <alignment horizontal="right" vertical="center" shrinkToFit="1"/>
    </xf>
    <xf numFmtId="38" fontId="9" fillId="0" borderId="69" xfId="1" applyFont="1" applyBorder="1" applyAlignment="1">
      <alignment horizontal="right" vertical="center"/>
    </xf>
    <xf numFmtId="38" fontId="9" fillId="0" borderId="48" xfId="1" applyFont="1" applyBorder="1" applyAlignment="1">
      <alignment horizontal="right" vertical="center"/>
    </xf>
    <xf numFmtId="38" fontId="10" fillId="0" borderId="79" xfId="1" applyFont="1" applyBorder="1" applyAlignment="1">
      <alignment horizontal="right" vertical="center" shrinkToFit="1"/>
    </xf>
    <xf numFmtId="38" fontId="10" fillId="0" borderId="2" xfId="1" applyFont="1" applyBorder="1" applyAlignment="1">
      <alignment horizontal="right" vertical="center" shrinkToFit="1"/>
    </xf>
    <xf numFmtId="38" fontId="10" fillId="0" borderId="52" xfId="1" applyFont="1" applyBorder="1" applyAlignment="1">
      <alignment horizontal="right" vertical="center" shrinkToFit="1"/>
    </xf>
    <xf numFmtId="38" fontId="9" fillId="0" borderId="75" xfId="1" applyFont="1" applyBorder="1" applyAlignment="1">
      <alignment horizontal="right" vertical="center" shrinkToFit="1"/>
    </xf>
    <xf numFmtId="38" fontId="9" fillId="0" borderId="0" xfId="1" applyFont="1" applyBorder="1" applyAlignment="1">
      <alignment horizontal="right" vertical="center" shrinkToFit="1"/>
    </xf>
    <xf numFmtId="38" fontId="9" fillId="0" borderId="65" xfId="1" applyFont="1" applyBorder="1" applyAlignment="1">
      <alignment horizontal="right" vertical="center" shrinkToFit="1"/>
    </xf>
    <xf numFmtId="38" fontId="10" fillId="0" borderId="4" xfId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38" fontId="9" fillId="0" borderId="4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10" fillId="0" borderId="75" xfId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10" fillId="0" borderId="65" xfId="1" applyFont="1" applyBorder="1" applyAlignment="1">
      <alignment horizontal="right" vertical="center"/>
    </xf>
    <xf numFmtId="0" fontId="10" fillId="0" borderId="69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38" fontId="10" fillId="0" borderId="70" xfId="1" applyFont="1" applyBorder="1" applyAlignment="1">
      <alignment horizontal="right" vertical="center"/>
    </xf>
    <xf numFmtId="38" fontId="10" fillId="0" borderId="67" xfId="1" applyFont="1" applyBorder="1" applyAlignment="1">
      <alignment horizontal="right" vertical="center"/>
    </xf>
    <xf numFmtId="38" fontId="10" fillId="0" borderId="68" xfId="1" applyFont="1" applyBorder="1" applyAlignment="1">
      <alignment horizontal="right" vertical="center"/>
    </xf>
    <xf numFmtId="38" fontId="10" fillId="0" borderId="66" xfId="1" applyFont="1" applyFill="1" applyBorder="1" applyAlignment="1">
      <alignment horizontal="right" vertical="center"/>
    </xf>
    <xf numFmtId="38" fontId="10" fillId="0" borderId="67" xfId="1" applyFont="1" applyFill="1" applyBorder="1" applyAlignment="1">
      <alignment horizontal="right" vertical="center"/>
    </xf>
    <xf numFmtId="38" fontId="10" fillId="0" borderId="68" xfId="1" applyFont="1" applyFill="1" applyBorder="1" applyAlignment="1">
      <alignment horizontal="right" vertical="center"/>
    </xf>
    <xf numFmtId="38" fontId="10" fillId="0" borderId="0" xfId="0" applyNumberFormat="1" applyFont="1" applyAlignment="1">
      <alignment horizontal="center" vertical="center"/>
    </xf>
    <xf numFmtId="38" fontId="10" fillId="0" borderId="3" xfId="1" applyFont="1" applyFill="1" applyBorder="1" applyAlignment="1">
      <alignment horizontal="right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0" xfId="1" applyNumberFormat="1" applyFont="1" applyBorder="1" applyAlignment="1">
      <alignment horizontal="center" vertical="center"/>
    </xf>
    <xf numFmtId="38" fontId="10" fillId="0" borderId="6" xfId="1" applyFont="1" applyFill="1" applyBorder="1" applyAlignment="1">
      <alignment vertical="center"/>
    </xf>
    <xf numFmtId="38" fontId="10" fillId="0" borderId="10" xfId="1" applyFont="1" applyFill="1" applyBorder="1" applyAlignment="1">
      <alignment vertical="center"/>
    </xf>
    <xf numFmtId="0" fontId="10" fillId="0" borderId="44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38" fontId="8" fillId="0" borderId="13" xfId="1" applyFont="1" applyFill="1" applyBorder="1" applyAlignment="1">
      <alignment vertical="center"/>
    </xf>
    <xf numFmtId="38" fontId="8" fillId="0" borderId="81" xfId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38" fontId="10" fillId="0" borderId="8" xfId="1" applyFont="1" applyFill="1" applyBorder="1" applyAlignment="1">
      <alignment vertical="center"/>
    </xf>
    <xf numFmtId="38" fontId="10" fillId="0" borderId="12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59" xfId="1" applyFont="1" applyFill="1" applyBorder="1" applyAlignment="1">
      <alignment vertical="center"/>
    </xf>
    <xf numFmtId="38" fontId="10" fillId="0" borderId="56" xfId="1" applyFont="1" applyFill="1" applyBorder="1" applyAlignment="1">
      <alignment vertical="center"/>
    </xf>
    <xf numFmtId="38" fontId="10" fillId="0" borderId="17" xfId="1" applyFont="1" applyFill="1" applyBorder="1" applyAlignment="1">
      <alignment vertical="center"/>
    </xf>
    <xf numFmtId="38" fontId="10" fillId="0" borderId="14" xfId="1" applyFont="1" applyFill="1" applyBorder="1" applyAlignment="1">
      <alignment vertical="center"/>
    </xf>
    <xf numFmtId="38" fontId="10" fillId="0" borderId="18" xfId="1" applyFont="1" applyFill="1" applyBorder="1" applyAlignment="1">
      <alignment vertical="center"/>
    </xf>
    <xf numFmtId="38" fontId="10" fillId="0" borderId="83" xfId="1" applyFont="1" applyFill="1" applyBorder="1" applyAlignment="1">
      <alignment horizontal="right" vertical="center"/>
    </xf>
    <xf numFmtId="38" fontId="10" fillId="0" borderId="54" xfId="1" applyFont="1" applyFill="1" applyBorder="1" applyAlignment="1">
      <alignment horizontal="right" vertical="center"/>
    </xf>
    <xf numFmtId="38" fontId="10" fillId="0" borderId="56" xfId="1" applyFont="1" applyFill="1" applyBorder="1" applyAlignment="1">
      <alignment horizontal="right" vertical="center"/>
    </xf>
    <xf numFmtId="38" fontId="10" fillId="0" borderId="84" xfId="1" applyFont="1" applyFill="1" applyBorder="1" applyAlignment="1">
      <alignment horizontal="right" vertical="center"/>
    </xf>
    <xf numFmtId="0" fontId="10" fillId="0" borderId="39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10" fillId="0" borderId="49" xfId="1" applyFont="1" applyFill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38" fontId="8" fillId="0" borderId="34" xfId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textRotation="255"/>
    </xf>
    <xf numFmtId="0" fontId="10" fillId="0" borderId="43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38" fontId="8" fillId="0" borderId="98" xfId="1" applyFont="1" applyFill="1" applyBorder="1" applyAlignment="1">
      <alignment vertical="center"/>
    </xf>
    <xf numFmtId="38" fontId="8" fillId="0" borderId="76" xfId="1" applyFont="1" applyFill="1" applyBorder="1" applyAlignment="1">
      <alignment vertical="center"/>
    </xf>
    <xf numFmtId="38" fontId="8" fillId="0" borderId="31" xfId="1" applyFont="1" applyFill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38" fontId="8" fillId="0" borderId="51" xfId="1" applyFont="1" applyFill="1" applyBorder="1" applyAlignment="1">
      <alignment vertical="center"/>
    </xf>
    <xf numFmtId="0" fontId="10" fillId="0" borderId="8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38" fontId="8" fillId="0" borderId="32" xfId="1" applyFont="1" applyBorder="1" applyAlignment="1">
      <alignment vertical="center"/>
    </xf>
    <xf numFmtId="38" fontId="8" fillId="0" borderId="76" xfId="1" applyFont="1" applyBorder="1" applyAlignment="1">
      <alignment vertical="center"/>
    </xf>
    <xf numFmtId="38" fontId="8" fillId="0" borderId="31" xfId="1" applyFont="1" applyBorder="1" applyAlignment="1">
      <alignment vertical="center"/>
    </xf>
    <xf numFmtId="0" fontId="10" fillId="0" borderId="9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62" xfId="0" applyFont="1" applyBorder="1" applyAlignment="1">
      <alignment horizontal="left" vertical="center" indent="1"/>
    </xf>
    <xf numFmtId="38" fontId="10" fillId="0" borderId="4" xfId="1" applyFont="1" applyBorder="1" applyAlignment="1">
      <alignment vertical="center"/>
    </xf>
    <xf numFmtId="38" fontId="10" fillId="0" borderId="1" xfId="1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38" fontId="8" fillId="0" borderId="78" xfId="1" applyFont="1" applyBorder="1" applyAlignment="1">
      <alignment vertical="center"/>
    </xf>
    <xf numFmtId="38" fontId="8" fillId="0" borderId="98" xfId="1" applyFont="1" applyBorder="1" applyAlignment="1">
      <alignment vertical="center"/>
    </xf>
    <xf numFmtId="38" fontId="42" fillId="0" borderId="32" xfId="1" applyFont="1" applyBorder="1" applyAlignment="1">
      <alignment vertical="center"/>
    </xf>
    <xf numFmtId="38" fontId="42" fillId="0" borderId="76" xfId="1" applyFont="1" applyBorder="1" applyAlignment="1">
      <alignment vertical="center"/>
    </xf>
    <xf numFmtId="38" fontId="42" fillId="0" borderId="31" xfId="1" applyFont="1" applyBorder="1" applyAlignment="1">
      <alignment vertical="center"/>
    </xf>
    <xf numFmtId="38" fontId="10" fillId="0" borderId="62" xfId="1" applyFont="1" applyBorder="1" applyAlignment="1">
      <alignment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38" fontId="10" fillId="0" borderId="53" xfId="1" applyFont="1" applyBorder="1" applyAlignment="1">
      <alignment vertical="center"/>
    </xf>
    <xf numFmtId="38" fontId="10" fillId="0" borderId="54" xfId="1" applyFont="1" applyBorder="1" applyAlignment="1">
      <alignment vertical="center"/>
    </xf>
    <xf numFmtId="38" fontId="10" fillId="0" borderId="56" xfId="1" applyFont="1" applyBorder="1" applyAlignment="1">
      <alignment vertical="center"/>
    </xf>
    <xf numFmtId="38" fontId="10" fillId="0" borderId="83" xfId="1" applyFont="1" applyBorder="1" applyAlignment="1">
      <alignment vertical="center"/>
    </xf>
    <xf numFmtId="38" fontId="10" fillId="0" borderId="83" xfId="1" applyFont="1" applyBorder="1" applyAlignment="1">
      <alignment horizontal="right" vertical="center"/>
    </xf>
    <xf numFmtId="38" fontId="10" fillId="0" borderId="54" xfId="1" applyFont="1" applyBorder="1" applyAlignment="1">
      <alignment horizontal="right" vertical="center"/>
    </xf>
    <xf numFmtId="38" fontId="10" fillId="0" borderId="56" xfId="1" applyFont="1" applyBorder="1" applyAlignment="1">
      <alignment horizontal="right" vertical="center"/>
    </xf>
    <xf numFmtId="38" fontId="10" fillId="0" borderId="84" xfId="1" applyFont="1" applyBorder="1" applyAlignment="1">
      <alignment horizontal="right" vertical="center"/>
    </xf>
    <xf numFmtId="0" fontId="10" fillId="0" borderId="86" xfId="0" applyFont="1" applyBorder="1" applyAlignment="1">
      <alignment horizontal="center" vertical="center" textRotation="255"/>
    </xf>
    <xf numFmtId="0" fontId="10" fillId="0" borderId="87" xfId="0" applyFont="1" applyBorder="1" applyAlignment="1">
      <alignment horizontal="center" vertical="center" textRotation="255"/>
    </xf>
    <xf numFmtId="0" fontId="10" fillId="0" borderId="88" xfId="0" applyFont="1" applyBorder="1" applyAlignment="1">
      <alignment horizontal="center" vertical="center" textRotation="255"/>
    </xf>
    <xf numFmtId="0" fontId="10" fillId="0" borderId="65" xfId="0" applyFont="1" applyBorder="1" applyAlignment="1">
      <alignment horizontal="center" vertical="center" textRotation="255"/>
    </xf>
    <xf numFmtId="0" fontId="10" fillId="0" borderId="95" xfId="0" applyFont="1" applyBorder="1" applyAlignment="1">
      <alignment horizontal="center" vertical="center" textRotation="255"/>
    </xf>
    <xf numFmtId="0" fontId="10" fillId="0" borderId="77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38" fontId="8" fillId="0" borderId="57" xfId="1" applyFont="1" applyBorder="1" applyAlignment="1">
      <alignment vertical="center"/>
    </xf>
    <xf numFmtId="38" fontId="8" fillId="0" borderId="58" xfId="1" applyFont="1" applyBorder="1" applyAlignment="1">
      <alignment vertical="center"/>
    </xf>
    <xf numFmtId="38" fontId="8" fillId="0" borderId="59" xfId="1" applyFont="1" applyBorder="1" applyAlignment="1">
      <alignment vertical="center"/>
    </xf>
    <xf numFmtId="38" fontId="8" fillId="0" borderId="41" xfId="1" applyFont="1" applyBorder="1" applyAlignment="1">
      <alignment vertical="center"/>
    </xf>
    <xf numFmtId="38" fontId="8" fillId="0" borderId="96" xfId="1" applyFont="1" applyBorder="1" applyAlignment="1">
      <alignment vertical="center"/>
    </xf>
    <xf numFmtId="38" fontId="10" fillId="0" borderId="27" xfId="1" applyFont="1" applyBorder="1" applyAlignment="1">
      <alignment vertical="center"/>
    </xf>
    <xf numFmtId="38" fontId="10" fillId="0" borderId="3" xfId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5" xfId="1" applyFont="1" applyBorder="1" applyAlignment="1">
      <alignment vertical="center"/>
    </xf>
    <xf numFmtId="0" fontId="10" fillId="0" borderId="89" xfId="0" applyFont="1" applyBorder="1" applyAlignment="1">
      <alignment horizontal="center" vertical="center" textRotation="255"/>
    </xf>
    <xf numFmtId="0" fontId="10" fillId="0" borderId="68" xfId="0" applyFont="1" applyBorder="1" applyAlignment="1">
      <alignment horizontal="center" vertical="center" textRotation="255"/>
    </xf>
    <xf numFmtId="38" fontId="10" fillId="0" borderId="3" xfId="1" applyFont="1" applyBorder="1" applyAlignment="1">
      <alignment horizontal="right" vertical="center"/>
    </xf>
    <xf numFmtId="38" fontId="10" fillId="0" borderId="63" xfId="1" applyFont="1" applyBorder="1" applyAlignment="1">
      <alignment horizontal="right" vertical="center"/>
    </xf>
    <xf numFmtId="0" fontId="10" fillId="0" borderId="100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10" fillId="0" borderId="97" xfId="0" applyFont="1" applyBorder="1" applyAlignment="1">
      <alignment horizontal="center" vertical="center" textRotation="255"/>
    </xf>
    <xf numFmtId="0" fontId="10" fillId="0" borderId="66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10" fillId="0" borderId="104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38" fontId="10" fillId="0" borderId="64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7" fontId="46" fillId="0" borderId="9" xfId="0" applyNumberFormat="1" applyFont="1" applyBorder="1" applyAlignment="1">
      <alignment horizontal="right" vertical="center"/>
    </xf>
    <xf numFmtId="37" fontId="46" fillId="0" borderId="1" xfId="0" applyNumberFormat="1" applyFont="1" applyBorder="1" applyAlignment="1">
      <alignment horizontal="right" vertical="center"/>
    </xf>
    <xf numFmtId="37" fontId="46" fillId="0" borderId="8" xfId="0" applyNumberFormat="1" applyFont="1" applyBorder="1" applyAlignment="1">
      <alignment horizontal="right" vertical="center"/>
    </xf>
    <xf numFmtId="37" fontId="46" fillId="0" borderId="62" xfId="0" applyNumberFormat="1" applyFont="1" applyBorder="1" applyAlignment="1">
      <alignment horizontal="right" vertical="center"/>
    </xf>
    <xf numFmtId="37" fontId="46" fillId="0" borderId="4" xfId="0" applyNumberFormat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8" fillId="0" borderId="64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7" fontId="46" fillId="0" borderId="5" xfId="0" applyNumberFormat="1" applyFont="1" applyBorder="1" applyAlignment="1">
      <alignment horizontal="right" vertical="center"/>
    </xf>
    <xf numFmtId="37" fontId="46" fillId="0" borderId="3" xfId="0" applyNumberFormat="1" applyFont="1" applyBorder="1" applyAlignment="1">
      <alignment horizontal="right" vertical="center"/>
    </xf>
    <xf numFmtId="37" fontId="46" fillId="0" borderId="6" xfId="0" applyNumberFormat="1" applyFont="1" applyBorder="1" applyAlignment="1">
      <alignment horizontal="right" vertical="center"/>
    </xf>
    <xf numFmtId="37" fontId="46" fillId="0" borderId="27" xfId="0" applyNumberFormat="1" applyFont="1" applyBorder="1" applyAlignment="1">
      <alignment horizontal="right" vertical="center"/>
    </xf>
    <xf numFmtId="37" fontId="46" fillId="0" borderId="63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37" fontId="42" fillId="0" borderId="98" xfId="0" applyNumberFormat="1" applyFont="1" applyBorder="1" applyAlignment="1">
      <alignment horizontal="right" vertical="center"/>
    </xf>
    <xf numFmtId="37" fontId="42" fillId="0" borderId="76" xfId="0" applyNumberFormat="1" applyFont="1" applyBorder="1" applyAlignment="1">
      <alignment horizontal="right" vertical="center"/>
    </xf>
    <xf numFmtId="37" fontId="42" fillId="0" borderId="31" xfId="0" applyNumberFormat="1" applyFont="1" applyBorder="1" applyAlignment="1">
      <alignment horizontal="right" vertical="center"/>
    </xf>
    <xf numFmtId="37" fontId="42" fillId="0" borderId="32" xfId="0" applyNumberFormat="1" applyFont="1" applyBorder="1" applyAlignment="1">
      <alignment horizontal="right" vertical="center"/>
    </xf>
    <xf numFmtId="37" fontId="42" fillId="0" borderId="78" xfId="0" applyNumberFormat="1" applyFont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20" xfId="1" applyFont="1" applyFill="1" applyBorder="1" applyAlignment="1">
      <alignment horizontal="right" vertical="center"/>
    </xf>
    <xf numFmtId="38" fontId="8" fillId="0" borderId="21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38" fontId="10" fillId="0" borderId="26" xfId="1" applyFont="1" applyFill="1" applyBorder="1" applyAlignment="1">
      <alignment vertical="center"/>
    </xf>
    <xf numFmtId="38" fontId="10" fillId="0" borderId="27" xfId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38" fontId="10" fillId="0" borderId="63" xfId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38" fontId="10" fillId="0" borderId="22" xfId="1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38" fontId="10" fillId="0" borderId="62" xfId="1" applyFont="1" applyFill="1" applyBorder="1" applyAlignment="1">
      <alignment vertical="center"/>
    </xf>
    <xf numFmtId="0" fontId="10" fillId="0" borderId="62" xfId="0" applyFont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38" fontId="8" fillId="0" borderId="32" xfId="1" applyFont="1" applyFill="1" applyBorder="1" applyAlignment="1">
      <alignment vertical="center"/>
    </xf>
    <xf numFmtId="38" fontId="8" fillId="0" borderId="30" xfId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43" xfId="1" applyFont="1" applyFill="1" applyBorder="1" applyAlignment="1">
      <alignment vertical="center"/>
    </xf>
    <xf numFmtId="0" fontId="13" fillId="0" borderId="12" xfId="0" applyFont="1" applyBorder="1" applyAlignment="1">
      <alignment horizontal="distributed" vertical="center" indent="1"/>
    </xf>
    <xf numFmtId="0" fontId="13" fillId="0" borderId="7" xfId="0" applyFont="1" applyBorder="1" applyAlignment="1">
      <alignment horizontal="distributed" vertical="center" indent="1"/>
    </xf>
    <xf numFmtId="37" fontId="46" fillId="0" borderId="14" xfId="0" applyNumberFormat="1" applyFont="1" applyBorder="1" applyAlignment="1">
      <alignment horizontal="right" vertical="center"/>
    </xf>
    <xf numFmtId="37" fontId="4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distributed" vertical="center" indent="1"/>
    </xf>
    <xf numFmtId="0" fontId="10" fillId="0" borderId="7" xfId="0" applyFont="1" applyBorder="1" applyAlignment="1">
      <alignment horizontal="distributed" vertical="center" indent="1"/>
    </xf>
    <xf numFmtId="37" fontId="4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  <xf numFmtId="37" fontId="46" fillId="0" borderId="26" xfId="0" applyNumberFormat="1" applyFont="1" applyBorder="1" applyAlignment="1">
      <alignment horizontal="right" vertical="center"/>
    </xf>
    <xf numFmtId="37" fontId="46" fillId="0" borderId="10" xfId="0" applyNumberFormat="1" applyFont="1" applyBorder="1" applyAlignment="1">
      <alignment horizontal="right" vertical="center"/>
    </xf>
    <xf numFmtId="37" fontId="46" fillId="0" borderId="11" xfId="0" applyNumberFormat="1" applyFont="1" applyBorder="1" applyAlignment="1">
      <alignment horizontal="right" vertical="center"/>
    </xf>
    <xf numFmtId="0" fontId="11" fillId="0" borderId="80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100" xfId="0" applyFont="1" applyBorder="1" applyAlignment="1">
      <alignment horizontal="center" vertical="center" wrapText="1" shrinkToFit="1"/>
    </xf>
    <xf numFmtId="0" fontId="11" fillId="0" borderId="64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7" xfId="0" applyFont="1" applyBorder="1" applyAlignment="1">
      <alignment horizontal="center" vertical="center" wrapText="1" shrinkToFit="1"/>
    </xf>
    <xf numFmtId="0" fontId="11" fillId="0" borderId="66" xfId="0" applyFont="1" applyBorder="1" applyAlignment="1">
      <alignment horizontal="center" vertical="center" wrapText="1" shrinkToFit="1"/>
    </xf>
    <xf numFmtId="0" fontId="11" fillId="0" borderId="67" xfId="0" applyFont="1" applyBorder="1" applyAlignment="1">
      <alignment horizontal="center" vertical="center" wrapText="1" shrinkToFit="1"/>
    </xf>
    <xf numFmtId="0" fontId="11" fillId="0" borderId="71" xfId="0" applyFont="1" applyBorder="1" applyAlignment="1">
      <alignment horizontal="center" vertical="center" wrapText="1" shrinkToFit="1"/>
    </xf>
    <xf numFmtId="176" fontId="8" fillId="0" borderId="51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0" fontId="10" fillId="0" borderId="80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00" xfId="0" applyFont="1" applyBorder="1" applyAlignment="1">
      <alignment horizontal="center" vertical="center" wrapText="1" shrinkToFit="1"/>
    </xf>
    <xf numFmtId="0" fontId="10" fillId="0" borderId="64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97" xfId="0" applyFont="1" applyBorder="1" applyAlignment="1">
      <alignment horizontal="center" vertical="center" wrapText="1" shrinkToFit="1"/>
    </xf>
    <xf numFmtId="0" fontId="10" fillId="0" borderId="66" xfId="0" applyFont="1" applyBorder="1" applyAlignment="1">
      <alignment horizontal="center" vertical="center" wrapText="1" shrinkToFit="1"/>
    </xf>
    <xf numFmtId="0" fontId="10" fillId="0" borderId="67" xfId="0" applyFont="1" applyBorder="1" applyAlignment="1">
      <alignment horizontal="center" vertical="center" wrapText="1" shrinkToFit="1"/>
    </xf>
    <xf numFmtId="0" fontId="10" fillId="0" borderId="71" xfId="0" applyFont="1" applyBorder="1" applyAlignment="1">
      <alignment horizontal="center" vertical="center" wrapText="1" shrinkToFit="1"/>
    </xf>
    <xf numFmtId="176" fontId="10" fillId="0" borderId="8" xfId="0" applyNumberFormat="1" applyFont="1" applyFill="1" applyBorder="1" applyAlignment="1">
      <alignment horizontal="right" vertical="center" indent="1"/>
    </xf>
    <xf numFmtId="176" fontId="10" fillId="0" borderId="12" xfId="0" applyNumberFormat="1" applyFont="1" applyFill="1" applyBorder="1" applyAlignment="1">
      <alignment horizontal="right" vertical="center" indent="1"/>
    </xf>
    <xf numFmtId="0" fontId="8" fillId="0" borderId="18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176" fontId="8" fillId="0" borderId="29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176" fontId="10" fillId="0" borderId="56" xfId="0" applyNumberFormat="1" applyFont="1" applyFill="1" applyBorder="1" applyAlignment="1">
      <alignment horizontal="right" vertical="center" indent="1"/>
    </xf>
    <xf numFmtId="176" fontId="10" fillId="0" borderId="17" xfId="0" applyNumberFormat="1" applyFont="1" applyFill="1" applyBorder="1" applyAlignment="1">
      <alignment horizontal="right" vertical="center" indent="1"/>
    </xf>
    <xf numFmtId="176" fontId="10" fillId="0" borderId="7" xfId="0" applyNumberFormat="1" applyFont="1" applyFill="1" applyBorder="1" applyAlignment="1">
      <alignment horizontal="right" vertical="center" indent="1"/>
    </xf>
    <xf numFmtId="176" fontId="10" fillId="0" borderId="19" xfId="0" applyNumberFormat="1" applyFont="1" applyFill="1" applyBorder="1" applyAlignment="1">
      <alignment horizontal="right" vertical="center" indent="1"/>
    </xf>
    <xf numFmtId="176" fontId="8" fillId="0" borderId="18" xfId="0" applyNumberFormat="1" applyFont="1" applyFill="1" applyBorder="1" applyAlignment="1">
      <alignment horizontal="right" vertical="center" indent="1"/>
    </xf>
    <xf numFmtId="176" fontId="8" fillId="0" borderId="20" xfId="0" applyNumberFormat="1" applyFont="1" applyFill="1" applyBorder="1" applyAlignment="1">
      <alignment horizontal="right" vertical="center" indent="1"/>
    </xf>
    <xf numFmtId="176" fontId="8" fillId="0" borderId="51" xfId="0" applyNumberFormat="1" applyFont="1" applyFill="1" applyBorder="1" applyAlignment="1">
      <alignment horizontal="right" vertical="center" indent="1"/>
    </xf>
    <xf numFmtId="176" fontId="8" fillId="0" borderId="13" xfId="0" applyNumberFormat="1" applyFont="1" applyFill="1" applyBorder="1" applyAlignment="1">
      <alignment horizontal="right" vertical="center" indent="1"/>
    </xf>
    <xf numFmtId="176" fontId="8" fillId="0" borderId="16" xfId="0" applyNumberFormat="1" applyFont="1" applyFill="1" applyBorder="1" applyAlignment="1">
      <alignment horizontal="right" vertical="center" indent="1"/>
    </xf>
    <xf numFmtId="176" fontId="10" fillId="0" borderId="9" xfId="0" applyNumberFormat="1" applyFont="1" applyFill="1" applyBorder="1" applyAlignment="1">
      <alignment horizontal="right" vertical="center" indent="1"/>
    </xf>
    <xf numFmtId="176" fontId="10" fillId="0" borderId="1" xfId="0" applyNumberFormat="1" applyFont="1" applyFill="1" applyBorder="1" applyAlignment="1">
      <alignment horizontal="right" vertical="center" indent="1"/>
    </xf>
    <xf numFmtId="176" fontId="10" fillId="0" borderId="6" xfId="0" applyNumberFormat="1" applyFont="1" applyFill="1" applyBorder="1" applyAlignment="1">
      <alignment horizontal="right" vertical="center" indent="1"/>
    </xf>
    <xf numFmtId="176" fontId="10" fillId="0" borderId="10" xfId="0" applyNumberFormat="1" applyFont="1" applyFill="1" applyBorder="1" applyAlignment="1">
      <alignment horizontal="right" vertical="center" indent="1"/>
    </xf>
    <xf numFmtId="176" fontId="10" fillId="0" borderId="27" xfId="0" applyNumberFormat="1" applyFont="1" applyFill="1" applyBorder="1" applyAlignment="1">
      <alignment horizontal="right" vertical="center" indent="1"/>
    </xf>
    <xf numFmtId="176" fontId="10" fillId="0" borderId="3" xfId="0" applyNumberFormat="1" applyFont="1" applyFill="1" applyBorder="1" applyAlignment="1">
      <alignment horizontal="right" vertical="center" indent="1"/>
    </xf>
    <xf numFmtId="176" fontId="10" fillId="0" borderId="11" xfId="0" applyNumberFormat="1" applyFont="1" applyFill="1" applyBorder="1" applyAlignment="1">
      <alignment horizontal="right" vertical="center" indent="1"/>
    </xf>
  </cellXfs>
  <cellStyles count="254">
    <cellStyle name="20% - アクセント 1" xfId="19" builtinId="30" customBuiltin="1"/>
    <cellStyle name="20% - アクセント 1 2" xfId="46"/>
    <cellStyle name="20% - アクセント 1 2 2" xfId="74"/>
    <cellStyle name="20% - アクセント 1 2 2 2" xfId="130"/>
    <cellStyle name="20% - アクセント 1 2 2 2 2" xfId="242"/>
    <cellStyle name="20% - アクセント 1 2 2 3" xfId="186"/>
    <cellStyle name="20% - アクセント 1 2 3" xfId="102"/>
    <cellStyle name="20% - アクセント 1 2 3 2" xfId="214"/>
    <cellStyle name="20% - アクセント 1 2 4" xfId="158"/>
    <cellStyle name="20% - アクセント 1 3" xfId="58"/>
    <cellStyle name="20% - アクセント 1 3 2" xfId="114"/>
    <cellStyle name="20% - アクセント 1 3 2 2" xfId="226"/>
    <cellStyle name="20% - アクセント 1 3 3" xfId="170"/>
    <cellStyle name="20% - アクセント 1 4" xfId="86"/>
    <cellStyle name="20% - アクセント 1 4 2" xfId="198"/>
    <cellStyle name="20% - アクセント 1 5" xfId="142"/>
    <cellStyle name="20% - アクセント 2" xfId="23" builtinId="34" customBuiltin="1"/>
    <cellStyle name="20% - アクセント 2 2" xfId="48"/>
    <cellStyle name="20% - アクセント 2 2 2" xfId="76"/>
    <cellStyle name="20% - アクセント 2 2 2 2" xfId="132"/>
    <cellStyle name="20% - アクセント 2 2 2 2 2" xfId="244"/>
    <cellStyle name="20% - アクセント 2 2 2 3" xfId="188"/>
    <cellStyle name="20% - アクセント 2 2 3" xfId="104"/>
    <cellStyle name="20% - アクセント 2 2 3 2" xfId="216"/>
    <cellStyle name="20% - アクセント 2 2 4" xfId="160"/>
    <cellStyle name="20% - アクセント 2 3" xfId="60"/>
    <cellStyle name="20% - アクセント 2 3 2" xfId="116"/>
    <cellStyle name="20% - アクセント 2 3 2 2" xfId="228"/>
    <cellStyle name="20% - アクセント 2 3 3" xfId="172"/>
    <cellStyle name="20% - アクセント 2 4" xfId="88"/>
    <cellStyle name="20% - アクセント 2 4 2" xfId="200"/>
    <cellStyle name="20% - アクセント 2 5" xfId="144"/>
    <cellStyle name="20% - アクセント 3" xfId="27" builtinId="38" customBuiltin="1"/>
    <cellStyle name="20% - アクセント 3 2" xfId="50"/>
    <cellStyle name="20% - アクセント 3 2 2" xfId="78"/>
    <cellStyle name="20% - アクセント 3 2 2 2" xfId="134"/>
    <cellStyle name="20% - アクセント 3 2 2 2 2" xfId="246"/>
    <cellStyle name="20% - アクセント 3 2 2 3" xfId="190"/>
    <cellStyle name="20% - アクセント 3 2 3" xfId="106"/>
    <cellStyle name="20% - アクセント 3 2 3 2" xfId="218"/>
    <cellStyle name="20% - アクセント 3 2 4" xfId="162"/>
    <cellStyle name="20% - アクセント 3 3" xfId="62"/>
    <cellStyle name="20% - アクセント 3 3 2" xfId="118"/>
    <cellStyle name="20% - アクセント 3 3 2 2" xfId="230"/>
    <cellStyle name="20% - アクセント 3 3 3" xfId="174"/>
    <cellStyle name="20% - アクセント 3 4" xfId="90"/>
    <cellStyle name="20% - アクセント 3 4 2" xfId="202"/>
    <cellStyle name="20% - アクセント 3 5" xfId="146"/>
    <cellStyle name="20% - アクセント 4" xfId="31" builtinId="42" customBuiltin="1"/>
    <cellStyle name="20% - アクセント 4 2" xfId="52"/>
    <cellStyle name="20% - アクセント 4 2 2" xfId="80"/>
    <cellStyle name="20% - アクセント 4 2 2 2" xfId="136"/>
    <cellStyle name="20% - アクセント 4 2 2 2 2" xfId="248"/>
    <cellStyle name="20% - アクセント 4 2 2 3" xfId="192"/>
    <cellStyle name="20% - アクセント 4 2 3" xfId="108"/>
    <cellStyle name="20% - アクセント 4 2 3 2" xfId="220"/>
    <cellStyle name="20% - アクセント 4 2 4" xfId="164"/>
    <cellStyle name="20% - アクセント 4 3" xfId="64"/>
    <cellStyle name="20% - アクセント 4 3 2" xfId="120"/>
    <cellStyle name="20% - アクセント 4 3 2 2" xfId="232"/>
    <cellStyle name="20% - アクセント 4 3 3" xfId="176"/>
    <cellStyle name="20% - アクセント 4 4" xfId="92"/>
    <cellStyle name="20% - アクセント 4 4 2" xfId="204"/>
    <cellStyle name="20% - アクセント 4 5" xfId="148"/>
    <cellStyle name="20% - アクセント 5" xfId="35" builtinId="46" customBuiltin="1"/>
    <cellStyle name="20% - アクセント 5 2" xfId="54"/>
    <cellStyle name="20% - アクセント 5 2 2" xfId="82"/>
    <cellStyle name="20% - アクセント 5 2 2 2" xfId="138"/>
    <cellStyle name="20% - アクセント 5 2 2 2 2" xfId="250"/>
    <cellStyle name="20% - アクセント 5 2 2 3" xfId="194"/>
    <cellStyle name="20% - アクセント 5 2 3" xfId="110"/>
    <cellStyle name="20% - アクセント 5 2 3 2" xfId="222"/>
    <cellStyle name="20% - アクセント 5 2 4" xfId="166"/>
    <cellStyle name="20% - アクセント 5 3" xfId="66"/>
    <cellStyle name="20% - アクセント 5 3 2" xfId="122"/>
    <cellStyle name="20% - アクセント 5 3 2 2" xfId="234"/>
    <cellStyle name="20% - アクセント 5 3 3" xfId="178"/>
    <cellStyle name="20% - アクセント 5 4" xfId="94"/>
    <cellStyle name="20% - アクセント 5 4 2" xfId="206"/>
    <cellStyle name="20% - アクセント 5 5" xfId="150"/>
    <cellStyle name="20% - アクセント 6" xfId="39" builtinId="50" customBuiltin="1"/>
    <cellStyle name="20% - アクセント 6 2" xfId="56"/>
    <cellStyle name="20% - アクセント 6 2 2" xfId="84"/>
    <cellStyle name="20% - アクセント 6 2 2 2" xfId="140"/>
    <cellStyle name="20% - アクセント 6 2 2 2 2" xfId="252"/>
    <cellStyle name="20% - アクセント 6 2 2 3" xfId="196"/>
    <cellStyle name="20% - アクセント 6 2 3" xfId="112"/>
    <cellStyle name="20% - アクセント 6 2 3 2" xfId="224"/>
    <cellStyle name="20% - アクセント 6 2 4" xfId="168"/>
    <cellStyle name="20% - アクセント 6 3" xfId="68"/>
    <cellStyle name="20% - アクセント 6 3 2" xfId="124"/>
    <cellStyle name="20% - アクセント 6 3 2 2" xfId="236"/>
    <cellStyle name="20% - アクセント 6 3 3" xfId="180"/>
    <cellStyle name="20% - アクセント 6 4" xfId="96"/>
    <cellStyle name="20% - アクセント 6 4 2" xfId="208"/>
    <cellStyle name="20% - アクセント 6 5" xfId="152"/>
    <cellStyle name="40% - アクセント 1" xfId="20" builtinId="31" customBuiltin="1"/>
    <cellStyle name="40% - アクセント 1 2" xfId="47"/>
    <cellStyle name="40% - アクセント 1 2 2" xfId="75"/>
    <cellStyle name="40% - アクセント 1 2 2 2" xfId="131"/>
    <cellStyle name="40% - アクセント 1 2 2 2 2" xfId="243"/>
    <cellStyle name="40% - アクセント 1 2 2 3" xfId="187"/>
    <cellStyle name="40% - アクセント 1 2 3" xfId="103"/>
    <cellStyle name="40% - アクセント 1 2 3 2" xfId="215"/>
    <cellStyle name="40% - アクセント 1 2 4" xfId="159"/>
    <cellStyle name="40% - アクセント 1 3" xfId="59"/>
    <cellStyle name="40% - アクセント 1 3 2" xfId="115"/>
    <cellStyle name="40% - アクセント 1 3 2 2" xfId="227"/>
    <cellStyle name="40% - アクセント 1 3 3" xfId="171"/>
    <cellStyle name="40% - アクセント 1 4" xfId="87"/>
    <cellStyle name="40% - アクセント 1 4 2" xfId="199"/>
    <cellStyle name="40% - アクセント 1 5" xfId="143"/>
    <cellStyle name="40% - アクセント 2" xfId="24" builtinId="35" customBuiltin="1"/>
    <cellStyle name="40% - アクセント 2 2" xfId="49"/>
    <cellStyle name="40% - アクセント 2 2 2" xfId="77"/>
    <cellStyle name="40% - アクセント 2 2 2 2" xfId="133"/>
    <cellStyle name="40% - アクセント 2 2 2 2 2" xfId="245"/>
    <cellStyle name="40% - アクセント 2 2 2 3" xfId="189"/>
    <cellStyle name="40% - アクセント 2 2 3" xfId="105"/>
    <cellStyle name="40% - アクセント 2 2 3 2" xfId="217"/>
    <cellStyle name="40% - アクセント 2 2 4" xfId="161"/>
    <cellStyle name="40% - アクセント 2 3" xfId="61"/>
    <cellStyle name="40% - アクセント 2 3 2" xfId="117"/>
    <cellStyle name="40% - アクセント 2 3 2 2" xfId="229"/>
    <cellStyle name="40% - アクセント 2 3 3" xfId="173"/>
    <cellStyle name="40% - アクセント 2 4" xfId="89"/>
    <cellStyle name="40% - アクセント 2 4 2" xfId="201"/>
    <cellStyle name="40% - アクセント 2 5" xfId="145"/>
    <cellStyle name="40% - アクセント 3" xfId="28" builtinId="39" customBuiltin="1"/>
    <cellStyle name="40% - アクセント 3 2" xfId="51"/>
    <cellStyle name="40% - アクセント 3 2 2" xfId="79"/>
    <cellStyle name="40% - アクセント 3 2 2 2" xfId="135"/>
    <cellStyle name="40% - アクセント 3 2 2 2 2" xfId="247"/>
    <cellStyle name="40% - アクセント 3 2 2 3" xfId="191"/>
    <cellStyle name="40% - アクセント 3 2 3" xfId="107"/>
    <cellStyle name="40% - アクセント 3 2 3 2" xfId="219"/>
    <cellStyle name="40% - アクセント 3 2 4" xfId="163"/>
    <cellStyle name="40% - アクセント 3 3" xfId="63"/>
    <cellStyle name="40% - アクセント 3 3 2" xfId="119"/>
    <cellStyle name="40% - アクセント 3 3 2 2" xfId="231"/>
    <cellStyle name="40% - アクセント 3 3 3" xfId="175"/>
    <cellStyle name="40% - アクセント 3 4" xfId="91"/>
    <cellStyle name="40% - アクセント 3 4 2" xfId="203"/>
    <cellStyle name="40% - アクセント 3 5" xfId="147"/>
    <cellStyle name="40% - アクセント 4" xfId="32" builtinId="43" customBuiltin="1"/>
    <cellStyle name="40% - アクセント 4 2" xfId="53"/>
    <cellStyle name="40% - アクセント 4 2 2" xfId="81"/>
    <cellStyle name="40% - アクセント 4 2 2 2" xfId="137"/>
    <cellStyle name="40% - アクセント 4 2 2 2 2" xfId="249"/>
    <cellStyle name="40% - アクセント 4 2 2 3" xfId="193"/>
    <cellStyle name="40% - アクセント 4 2 3" xfId="109"/>
    <cellStyle name="40% - アクセント 4 2 3 2" xfId="221"/>
    <cellStyle name="40% - アクセント 4 2 4" xfId="165"/>
    <cellStyle name="40% - アクセント 4 3" xfId="65"/>
    <cellStyle name="40% - アクセント 4 3 2" xfId="121"/>
    <cellStyle name="40% - アクセント 4 3 2 2" xfId="233"/>
    <cellStyle name="40% - アクセント 4 3 3" xfId="177"/>
    <cellStyle name="40% - アクセント 4 4" xfId="93"/>
    <cellStyle name="40% - アクセント 4 4 2" xfId="205"/>
    <cellStyle name="40% - アクセント 4 5" xfId="149"/>
    <cellStyle name="40% - アクセント 5" xfId="36" builtinId="47" customBuiltin="1"/>
    <cellStyle name="40% - アクセント 5 2" xfId="55"/>
    <cellStyle name="40% - アクセント 5 2 2" xfId="83"/>
    <cellStyle name="40% - アクセント 5 2 2 2" xfId="139"/>
    <cellStyle name="40% - アクセント 5 2 2 2 2" xfId="251"/>
    <cellStyle name="40% - アクセント 5 2 2 3" xfId="195"/>
    <cellStyle name="40% - アクセント 5 2 3" xfId="111"/>
    <cellStyle name="40% - アクセント 5 2 3 2" xfId="223"/>
    <cellStyle name="40% - アクセント 5 2 4" xfId="167"/>
    <cellStyle name="40% - アクセント 5 3" xfId="67"/>
    <cellStyle name="40% - アクセント 5 3 2" xfId="123"/>
    <cellStyle name="40% - アクセント 5 3 2 2" xfId="235"/>
    <cellStyle name="40% - アクセント 5 3 3" xfId="179"/>
    <cellStyle name="40% - アクセント 5 4" xfId="95"/>
    <cellStyle name="40% - アクセント 5 4 2" xfId="207"/>
    <cellStyle name="40% - アクセント 5 5" xfId="151"/>
    <cellStyle name="40% - アクセント 6" xfId="40" builtinId="51" customBuiltin="1"/>
    <cellStyle name="40% - アクセント 6 2" xfId="57"/>
    <cellStyle name="40% - アクセント 6 2 2" xfId="85"/>
    <cellStyle name="40% - アクセント 6 2 2 2" xfId="141"/>
    <cellStyle name="40% - アクセント 6 2 2 2 2" xfId="253"/>
    <cellStyle name="40% - アクセント 6 2 2 3" xfId="197"/>
    <cellStyle name="40% - アクセント 6 2 3" xfId="113"/>
    <cellStyle name="40% - アクセント 6 2 3 2" xfId="225"/>
    <cellStyle name="40% - アクセント 6 2 4" xfId="169"/>
    <cellStyle name="40% - アクセント 6 3" xfId="69"/>
    <cellStyle name="40% - アクセント 6 3 2" xfId="125"/>
    <cellStyle name="40% - アクセント 6 3 2 2" xfId="237"/>
    <cellStyle name="40% - アクセント 6 3 3" xfId="181"/>
    <cellStyle name="40% - アクセント 6 4" xfId="97"/>
    <cellStyle name="40% - アクセント 6 4 2" xfId="209"/>
    <cellStyle name="40% - アクセント 6 5" xfId="153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メモ 2 2" xfId="71"/>
    <cellStyle name="メモ 2 2 2" xfId="127"/>
    <cellStyle name="メモ 2 2 2 2" xfId="239"/>
    <cellStyle name="メモ 2 2 3" xfId="183"/>
    <cellStyle name="メモ 2 3" xfId="99"/>
    <cellStyle name="メモ 2 3 2" xfId="211"/>
    <cellStyle name="メモ 2 4" xfId="155"/>
    <cellStyle name="メモ 3" xfId="45"/>
    <cellStyle name="メモ 3 2" xfId="73"/>
    <cellStyle name="メモ 3 2 2" xfId="129"/>
    <cellStyle name="メモ 3 2 2 2" xfId="241"/>
    <cellStyle name="メモ 3 2 3" xfId="185"/>
    <cellStyle name="メモ 3 3" xfId="101"/>
    <cellStyle name="メモ 3 3 2" xfId="213"/>
    <cellStyle name="メモ 3 4" xfId="157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/>
    <cellStyle name="標準 2 2" xfId="70"/>
    <cellStyle name="標準 2 2 2" xfId="126"/>
    <cellStyle name="標準 2 2 2 2" xfId="238"/>
    <cellStyle name="標準 2 2 3" xfId="182"/>
    <cellStyle name="標準 2 3" xfId="98"/>
    <cellStyle name="標準 2 3 2" xfId="210"/>
    <cellStyle name="標準 2 4" xfId="154"/>
    <cellStyle name="標準 3" xfId="44"/>
    <cellStyle name="標準 3 2" xfId="72"/>
    <cellStyle name="標準 3 2 2" xfId="128"/>
    <cellStyle name="標準 3 2 2 2" xfId="240"/>
    <cellStyle name="標準 3 2 3" xfId="184"/>
    <cellStyle name="標準 3 3" xfId="100"/>
    <cellStyle name="標準 3 3 2" xfId="212"/>
    <cellStyle name="標準 3 4" xfId="156"/>
    <cellStyle name="良い" xfId="7" builtinId="26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I60"/>
  <sheetViews>
    <sheetView tabSelected="1" view="pageBreakPreview" zoomScaleNormal="130" zoomScaleSheetLayoutView="100" workbookViewId="0">
      <selection activeCell="B1" sqref="B1"/>
    </sheetView>
  </sheetViews>
  <sheetFormatPr defaultColWidth="2.25" defaultRowHeight="15" customHeight="1"/>
  <cols>
    <col min="1" max="7" width="2.25" style="2"/>
    <col min="8" max="35" width="2" style="2" customWidth="1"/>
    <col min="36" max="39" width="2" style="64" customWidth="1"/>
    <col min="40" max="43" width="2" style="2" customWidth="1"/>
    <col min="44" max="47" width="2" style="64" customWidth="1"/>
    <col min="48" max="54" width="2.25" style="26"/>
    <col min="55" max="58" width="2" style="2" customWidth="1"/>
    <col min="59" max="62" width="2" style="64" customWidth="1"/>
    <col min="63" max="66" width="2" style="2" customWidth="1"/>
    <col min="67" max="70" width="2" style="64" customWidth="1"/>
    <col min="71" max="74" width="2" style="2" customWidth="1"/>
    <col min="75" max="78" width="2" style="64" customWidth="1"/>
    <col min="79" max="79" width="6.875" style="2" bestFit="1" customWidth="1"/>
    <col min="80" max="81" width="5.375" style="2" bestFit="1" customWidth="1"/>
    <col min="82" max="84" width="4.5" style="2" bestFit="1" customWidth="1"/>
    <col min="85" max="85" width="2.25" style="2"/>
    <col min="86" max="86" width="5.375" style="2" bestFit="1" customWidth="1"/>
    <col min="87" max="16384" width="2.25" style="2"/>
  </cols>
  <sheetData>
    <row r="1" spans="1:113" ht="15" customHeight="1">
      <c r="B1" s="2" t="s">
        <v>682</v>
      </c>
      <c r="AQ1" s="3"/>
      <c r="BC1" s="26"/>
      <c r="BD1" s="26"/>
      <c r="BE1" s="26"/>
      <c r="BF1" s="26"/>
      <c r="BK1" s="26"/>
      <c r="BL1" s="26"/>
      <c r="BM1" s="26"/>
      <c r="BN1" s="26"/>
      <c r="BS1" s="26"/>
      <c r="BT1" s="26"/>
      <c r="BU1" s="26"/>
      <c r="BV1" s="3"/>
      <c r="BZ1" s="65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</row>
    <row r="2" spans="1:113" ht="15" customHeight="1">
      <c r="A2" s="2" t="s">
        <v>101</v>
      </c>
      <c r="Q2" s="18" t="s">
        <v>67</v>
      </c>
      <c r="Z2" s="64"/>
      <c r="AA2" s="64"/>
      <c r="AB2" s="64"/>
      <c r="AC2" s="64"/>
      <c r="AD2" s="64"/>
      <c r="AE2" s="64"/>
      <c r="AF2" s="64"/>
      <c r="AG2" s="64"/>
      <c r="AH2" s="64"/>
      <c r="AI2" s="65" t="s">
        <v>540</v>
      </c>
      <c r="AN2" s="64"/>
      <c r="AO2" s="64"/>
      <c r="AU2" s="3"/>
      <c r="AZ2" s="122" t="s">
        <v>565</v>
      </c>
      <c r="BC2" s="26"/>
      <c r="BD2" s="26"/>
      <c r="BE2" s="26"/>
      <c r="BF2" s="26"/>
      <c r="BK2" s="26"/>
      <c r="BL2" s="26"/>
      <c r="BM2" s="26"/>
      <c r="BN2" s="26"/>
      <c r="BQ2" s="65"/>
      <c r="BS2" s="26"/>
      <c r="BT2" s="26"/>
      <c r="BU2" s="26"/>
      <c r="BV2" s="64" t="s">
        <v>566</v>
      </c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</row>
    <row r="3" spans="1:113" ht="15" customHeight="1">
      <c r="Q3" s="1"/>
      <c r="BV3" s="3"/>
      <c r="BZ3" s="65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</row>
    <row r="4" spans="1:113" ht="15" customHeight="1">
      <c r="A4" s="223"/>
      <c r="B4" s="222"/>
      <c r="C4" s="222"/>
      <c r="D4" s="222"/>
      <c r="E4" s="222"/>
      <c r="F4" s="222"/>
      <c r="G4" s="224"/>
      <c r="H4" s="223" t="s">
        <v>499</v>
      </c>
      <c r="I4" s="222"/>
      <c r="J4" s="222"/>
      <c r="K4" s="222"/>
      <c r="L4" s="222" t="s">
        <v>500</v>
      </c>
      <c r="M4" s="222"/>
      <c r="N4" s="222"/>
      <c r="O4" s="222"/>
      <c r="P4" s="222" t="s">
        <v>501</v>
      </c>
      <c r="Q4" s="222"/>
      <c r="R4" s="222"/>
      <c r="S4" s="222"/>
      <c r="T4" s="202" t="s">
        <v>80</v>
      </c>
      <c r="U4" s="203"/>
      <c r="V4" s="203"/>
      <c r="W4" s="245"/>
      <c r="X4" s="202" t="s">
        <v>81</v>
      </c>
      <c r="Y4" s="203"/>
      <c r="Z4" s="203"/>
      <c r="AA4" s="245"/>
      <c r="AB4" s="202" t="s">
        <v>83</v>
      </c>
      <c r="AC4" s="203"/>
      <c r="AD4" s="203"/>
      <c r="AE4" s="245"/>
      <c r="AF4" s="202" t="s">
        <v>82</v>
      </c>
      <c r="AG4" s="203"/>
      <c r="AH4" s="203"/>
      <c r="AI4" s="203"/>
      <c r="AJ4" s="222" t="s">
        <v>84</v>
      </c>
      <c r="AK4" s="222"/>
      <c r="AL4" s="222"/>
      <c r="AM4" s="202"/>
      <c r="AN4" s="202" t="s">
        <v>517</v>
      </c>
      <c r="AO4" s="203"/>
      <c r="AP4" s="203"/>
      <c r="AQ4" s="245"/>
      <c r="AR4" s="202" t="s">
        <v>522</v>
      </c>
      <c r="AS4" s="203"/>
      <c r="AT4" s="203"/>
      <c r="AU4" s="204"/>
      <c r="AV4" s="223"/>
      <c r="AW4" s="222"/>
      <c r="AX4" s="222"/>
      <c r="AY4" s="222"/>
      <c r="AZ4" s="222"/>
      <c r="BA4" s="222"/>
      <c r="BB4" s="224"/>
      <c r="BC4" s="244" t="s">
        <v>529</v>
      </c>
      <c r="BD4" s="203"/>
      <c r="BE4" s="203"/>
      <c r="BF4" s="245"/>
      <c r="BG4" s="203" t="s">
        <v>574</v>
      </c>
      <c r="BH4" s="203"/>
      <c r="BI4" s="203"/>
      <c r="BJ4" s="245"/>
      <c r="BK4" s="184" t="s">
        <v>556</v>
      </c>
      <c r="BL4" s="185"/>
      <c r="BM4" s="185"/>
      <c r="BN4" s="241"/>
      <c r="BO4" s="185" t="s">
        <v>559</v>
      </c>
      <c r="BP4" s="185"/>
      <c r="BQ4" s="185"/>
      <c r="BR4" s="185"/>
      <c r="BS4" s="184" t="s">
        <v>562</v>
      </c>
      <c r="BT4" s="185"/>
      <c r="BU4" s="185"/>
      <c r="BV4" s="186"/>
      <c r="BW4" s="177" t="s">
        <v>575</v>
      </c>
      <c r="BX4" s="177"/>
      <c r="BY4" s="177"/>
      <c r="BZ4" s="178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13" ht="15" customHeight="1">
      <c r="A5" s="216" t="s">
        <v>26</v>
      </c>
      <c r="B5" s="217"/>
      <c r="C5" s="217"/>
      <c r="D5" s="217" t="s">
        <v>85</v>
      </c>
      <c r="E5" s="217"/>
      <c r="F5" s="217"/>
      <c r="G5" s="242"/>
      <c r="H5" s="210">
        <v>60087</v>
      </c>
      <c r="I5" s="210"/>
      <c r="J5" s="210"/>
      <c r="K5" s="210"/>
      <c r="L5" s="210">
        <v>70772</v>
      </c>
      <c r="M5" s="210"/>
      <c r="N5" s="210"/>
      <c r="O5" s="210"/>
      <c r="P5" s="210">
        <v>74617</v>
      </c>
      <c r="Q5" s="210"/>
      <c r="R5" s="210"/>
      <c r="S5" s="210"/>
      <c r="T5" s="205">
        <v>77625</v>
      </c>
      <c r="U5" s="206"/>
      <c r="V5" s="206"/>
      <c r="W5" s="247"/>
      <c r="X5" s="205">
        <v>79078</v>
      </c>
      <c r="Y5" s="206"/>
      <c r="Z5" s="206"/>
      <c r="AA5" s="247"/>
      <c r="AB5" s="205">
        <v>80370</v>
      </c>
      <c r="AC5" s="206"/>
      <c r="AD5" s="206"/>
      <c r="AE5" s="247"/>
      <c r="AF5" s="210">
        <v>79985</v>
      </c>
      <c r="AG5" s="210"/>
      <c r="AH5" s="210"/>
      <c r="AI5" s="211"/>
      <c r="AJ5" s="210">
        <v>80591</v>
      </c>
      <c r="AK5" s="210"/>
      <c r="AL5" s="210"/>
      <c r="AM5" s="211"/>
      <c r="AN5" s="205">
        <v>82222</v>
      </c>
      <c r="AO5" s="206"/>
      <c r="AP5" s="206"/>
      <c r="AQ5" s="247"/>
      <c r="AR5" s="205">
        <v>82117</v>
      </c>
      <c r="AS5" s="206"/>
      <c r="AT5" s="206"/>
      <c r="AU5" s="207"/>
      <c r="AV5" s="216" t="s">
        <v>26</v>
      </c>
      <c r="AW5" s="217"/>
      <c r="AX5" s="217"/>
      <c r="AY5" s="217" t="s">
        <v>85</v>
      </c>
      <c r="AZ5" s="217"/>
      <c r="BA5" s="217"/>
      <c r="BB5" s="242"/>
      <c r="BC5" s="246">
        <v>82183</v>
      </c>
      <c r="BD5" s="206"/>
      <c r="BE5" s="206"/>
      <c r="BF5" s="247"/>
      <c r="BG5" s="206">
        <v>82227</v>
      </c>
      <c r="BH5" s="206"/>
      <c r="BI5" s="206"/>
      <c r="BJ5" s="247"/>
      <c r="BK5" s="187">
        <v>82129</v>
      </c>
      <c r="BL5" s="188"/>
      <c r="BM5" s="188"/>
      <c r="BN5" s="243"/>
      <c r="BO5" s="188">
        <v>82223</v>
      </c>
      <c r="BP5" s="188"/>
      <c r="BQ5" s="188"/>
      <c r="BR5" s="188"/>
      <c r="BS5" s="187">
        <v>82220</v>
      </c>
      <c r="BT5" s="188"/>
      <c r="BU5" s="188"/>
      <c r="BV5" s="189"/>
      <c r="BW5" s="179">
        <v>82005</v>
      </c>
      <c r="BX5" s="179"/>
      <c r="BY5" s="179"/>
      <c r="BZ5" s="180"/>
      <c r="CA5" s="143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</row>
    <row r="6" spans="1:113" ht="15" customHeight="1">
      <c r="A6" s="218"/>
      <c r="B6" s="219"/>
      <c r="C6" s="219"/>
      <c r="D6" s="219" t="s">
        <v>68</v>
      </c>
      <c r="E6" s="219"/>
      <c r="F6" s="219"/>
      <c r="G6" s="225"/>
      <c r="H6" s="208">
        <v>29259</v>
      </c>
      <c r="I6" s="208"/>
      <c r="J6" s="208"/>
      <c r="K6" s="208"/>
      <c r="L6" s="208">
        <v>34496</v>
      </c>
      <c r="M6" s="208"/>
      <c r="N6" s="208"/>
      <c r="O6" s="208"/>
      <c r="P6" s="208">
        <v>36413</v>
      </c>
      <c r="Q6" s="208"/>
      <c r="R6" s="208"/>
      <c r="S6" s="208"/>
      <c r="T6" s="199">
        <v>38037</v>
      </c>
      <c r="U6" s="200"/>
      <c r="V6" s="200"/>
      <c r="W6" s="232"/>
      <c r="X6" s="199">
        <v>38695</v>
      </c>
      <c r="Y6" s="200"/>
      <c r="Z6" s="200"/>
      <c r="AA6" s="232"/>
      <c r="AB6" s="199">
        <v>39410</v>
      </c>
      <c r="AC6" s="200"/>
      <c r="AD6" s="200"/>
      <c r="AE6" s="232"/>
      <c r="AF6" s="208">
        <v>39224</v>
      </c>
      <c r="AG6" s="208"/>
      <c r="AH6" s="208"/>
      <c r="AI6" s="199"/>
      <c r="AJ6" s="208">
        <v>39546</v>
      </c>
      <c r="AK6" s="208"/>
      <c r="AL6" s="208"/>
      <c r="AM6" s="199"/>
      <c r="AN6" s="199">
        <v>40400</v>
      </c>
      <c r="AO6" s="200"/>
      <c r="AP6" s="200"/>
      <c r="AQ6" s="232"/>
      <c r="AR6" s="199">
        <v>40359</v>
      </c>
      <c r="AS6" s="200"/>
      <c r="AT6" s="200"/>
      <c r="AU6" s="201"/>
      <c r="AV6" s="218"/>
      <c r="AW6" s="219"/>
      <c r="AX6" s="219"/>
      <c r="AY6" s="219" t="s">
        <v>68</v>
      </c>
      <c r="AZ6" s="219"/>
      <c r="BA6" s="219"/>
      <c r="BB6" s="225"/>
      <c r="BC6" s="237">
        <v>40411</v>
      </c>
      <c r="BD6" s="200"/>
      <c r="BE6" s="200"/>
      <c r="BF6" s="232"/>
      <c r="BG6" s="200">
        <v>40391</v>
      </c>
      <c r="BH6" s="200"/>
      <c r="BI6" s="200"/>
      <c r="BJ6" s="232"/>
      <c r="BK6" s="174">
        <v>40360</v>
      </c>
      <c r="BL6" s="175"/>
      <c r="BM6" s="175"/>
      <c r="BN6" s="236"/>
      <c r="BO6" s="175">
        <v>40410</v>
      </c>
      <c r="BP6" s="175"/>
      <c r="BQ6" s="175"/>
      <c r="BR6" s="175"/>
      <c r="BS6" s="174">
        <v>40410</v>
      </c>
      <c r="BT6" s="175"/>
      <c r="BU6" s="175"/>
      <c r="BV6" s="176"/>
      <c r="BW6" s="160">
        <v>40308</v>
      </c>
      <c r="BX6" s="160"/>
      <c r="BY6" s="160"/>
      <c r="BZ6" s="161"/>
      <c r="CA6" s="143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</row>
    <row r="7" spans="1:113" ht="15" customHeight="1">
      <c r="A7" s="218"/>
      <c r="B7" s="219"/>
      <c r="C7" s="219"/>
      <c r="D7" s="219" t="s">
        <v>69</v>
      </c>
      <c r="E7" s="219"/>
      <c r="F7" s="219"/>
      <c r="G7" s="225"/>
      <c r="H7" s="208">
        <v>30828</v>
      </c>
      <c r="I7" s="208"/>
      <c r="J7" s="208"/>
      <c r="K7" s="208"/>
      <c r="L7" s="208">
        <v>36276</v>
      </c>
      <c r="M7" s="208"/>
      <c r="N7" s="208"/>
      <c r="O7" s="208"/>
      <c r="P7" s="208">
        <v>38204</v>
      </c>
      <c r="Q7" s="208"/>
      <c r="R7" s="208"/>
      <c r="S7" s="208"/>
      <c r="T7" s="199">
        <v>39588</v>
      </c>
      <c r="U7" s="200"/>
      <c r="V7" s="200"/>
      <c r="W7" s="232"/>
      <c r="X7" s="199">
        <v>40383</v>
      </c>
      <c r="Y7" s="200"/>
      <c r="Z7" s="200"/>
      <c r="AA7" s="232"/>
      <c r="AB7" s="199">
        <v>40960</v>
      </c>
      <c r="AC7" s="200"/>
      <c r="AD7" s="200"/>
      <c r="AE7" s="232"/>
      <c r="AF7" s="208">
        <v>40761</v>
      </c>
      <c r="AG7" s="208"/>
      <c r="AH7" s="208"/>
      <c r="AI7" s="199"/>
      <c r="AJ7" s="208">
        <v>41045</v>
      </c>
      <c r="AK7" s="208"/>
      <c r="AL7" s="208"/>
      <c r="AM7" s="199"/>
      <c r="AN7" s="199">
        <v>41822</v>
      </c>
      <c r="AO7" s="200"/>
      <c r="AP7" s="200"/>
      <c r="AQ7" s="232"/>
      <c r="AR7" s="199">
        <v>41758</v>
      </c>
      <c r="AS7" s="200"/>
      <c r="AT7" s="200"/>
      <c r="AU7" s="201"/>
      <c r="AV7" s="218"/>
      <c r="AW7" s="219"/>
      <c r="AX7" s="219"/>
      <c r="AY7" s="219" t="s">
        <v>69</v>
      </c>
      <c r="AZ7" s="219"/>
      <c r="BA7" s="219"/>
      <c r="BB7" s="225"/>
      <c r="BC7" s="237">
        <v>41772</v>
      </c>
      <c r="BD7" s="200"/>
      <c r="BE7" s="200"/>
      <c r="BF7" s="232"/>
      <c r="BG7" s="200">
        <v>41836</v>
      </c>
      <c r="BH7" s="200"/>
      <c r="BI7" s="200"/>
      <c r="BJ7" s="232"/>
      <c r="BK7" s="174">
        <v>41769</v>
      </c>
      <c r="BL7" s="175"/>
      <c r="BM7" s="175"/>
      <c r="BN7" s="236"/>
      <c r="BO7" s="175">
        <v>41813</v>
      </c>
      <c r="BP7" s="175"/>
      <c r="BQ7" s="175"/>
      <c r="BR7" s="175"/>
      <c r="BS7" s="174">
        <v>41810</v>
      </c>
      <c r="BT7" s="175"/>
      <c r="BU7" s="175"/>
      <c r="BV7" s="176"/>
      <c r="BW7" s="160">
        <v>41697</v>
      </c>
      <c r="BX7" s="160"/>
      <c r="BY7" s="160"/>
      <c r="BZ7" s="161"/>
      <c r="CA7" s="143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</row>
    <row r="8" spans="1:113" ht="15" customHeight="1">
      <c r="A8" s="228"/>
      <c r="B8" s="229"/>
      <c r="C8" s="229"/>
      <c r="D8" s="229" t="s">
        <v>86</v>
      </c>
      <c r="E8" s="229"/>
      <c r="F8" s="229"/>
      <c r="G8" s="231"/>
      <c r="H8" s="215">
        <v>15107</v>
      </c>
      <c r="I8" s="215"/>
      <c r="J8" s="215"/>
      <c r="K8" s="215"/>
      <c r="L8" s="215">
        <v>18525</v>
      </c>
      <c r="M8" s="215"/>
      <c r="N8" s="215"/>
      <c r="O8" s="215"/>
      <c r="P8" s="215">
        <v>19833</v>
      </c>
      <c r="Q8" s="215"/>
      <c r="R8" s="215"/>
      <c r="S8" s="215"/>
      <c r="T8" s="193">
        <v>22008</v>
      </c>
      <c r="U8" s="194"/>
      <c r="V8" s="194"/>
      <c r="W8" s="234"/>
      <c r="X8" s="193">
        <v>23774</v>
      </c>
      <c r="Y8" s="194"/>
      <c r="Z8" s="194"/>
      <c r="AA8" s="234"/>
      <c r="AB8" s="193">
        <v>26017</v>
      </c>
      <c r="AC8" s="194"/>
      <c r="AD8" s="194"/>
      <c r="AE8" s="234"/>
      <c r="AF8" s="215">
        <v>27826</v>
      </c>
      <c r="AG8" s="215"/>
      <c r="AH8" s="215"/>
      <c r="AI8" s="193"/>
      <c r="AJ8" s="215">
        <v>29963</v>
      </c>
      <c r="AK8" s="215"/>
      <c r="AL8" s="215"/>
      <c r="AM8" s="193"/>
      <c r="AN8" s="193">
        <v>32422</v>
      </c>
      <c r="AO8" s="194"/>
      <c r="AP8" s="194"/>
      <c r="AQ8" s="234"/>
      <c r="AR8" s="193">
        <v>32695</v>
      </c>
      <c r="AS8" s="194"/>
      <c r="AT8" s="194"/>
      <c r="AU8" s="195"/>
      <c r="AV8" s="228"/>
      <c r="AW8" s="229"/>
      <c r="AX8" s="229"/>
      <c r="AY8" s="229" t="s">
        <v>86</v>
      </c>
      <c r="AZ8" s="229"/>
      <c r="BA8" s="229"/>
      <c r="BB8" s="231"/>
      <c r="BC8" s="240">
        <v>33113</v>
      </c>
      <c r="BD8" s="194"/>
      <c r="BE8" s="194"/>
      <c r="BF8" s="234"/>
      <c r="BG8" s="194">
        <v>33485</v>
      </c>
      <c r="BH8" s="194"/>
      <c r="BI8" s="194"/>
      <c r="BJ8" s="234"/>
      <c r="BK8" s="168">
        <v>33893</v>
      </c>
      <c r="BL8" s="169"/>
      <c r="BM8" s="169"/>
      <c r="BN8" s="239"/>
      <c r="BO8" s="169">
        <v>34387</v>
      </c>
      <c r="BP8" s="169"/>
      <c r="BQ8" s="169"/>
      <c r="BR8" s="169"/>
      <c r="BS8" s="168">
        <v>34751</v>
      </c>
      <c r="BT8" s="169"/>
      <c r="BU8" s="169"/>
      <c r="BV8" s="170"/>
      <c r="BW8" s="162">
        <v>35081</v>
      </c>
      <c r="BX8" s="162"/>
      <c r="BY8" s="162"/>
      <c r="BZ8" s="163"/>
      <c r="CA8" s="143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</row>
    <row r="9" spans="1:113" ht="15" customHeight="1">
      <c r="A9" s="216" t="s">
        <v>70</v>
      </c>
      <c r="B9" s="217"/>
      <c r="C9" s="217"/>
      <c r="D9" s="217" t="s">
        <v>85</v>
      </c>
      <c r="E9" s="217"/>
      <c r="F9" s="217"/>
      <c r="G9" s="242"/>
      <c r="H9" s="210">
        <v>13653</v>
      </c>
      <c r="I9" s="210"/>
      <c r="J9" s="210"/>
      <c r="K9" s="210"/>
      <c r="L9" s="210">
        <v>13718</v>
      </c>
      <c r="M9" s="210"/>
      <c r="N9" s="210"/>
      <c r="O9" s="210"/>
      <c r="P9" s="210">
        <v>13971</v>
      </c>
      <c r="Q9" s="210"/>
      <c r="R9" s="210"/>
      <c r="S9" s="210"/>
      <c r="T9" s="196">
        <v>13944</v>
      </c>
      <c r="U9" s="197"/>
      <c r="V9" s="197"/>
      <c r="W9" s="233"/>
      <c r="X9" s="196">
        <v>14251</v>
      </c>
      <c r="Y9" s="197"/>
      <c r="Z9" s="197"/>
      <c r="AA9" s="233"/>
      <c r="AB9" s="196">
        <v>14818</v>
      </c>
      <c r="AC9" s="197"/>
      <c r="AD9" s="197"/>
      <c r="AE9" s="233"/>
      <c r="AF9" s="210">
        <v>15599</v>
      </c>
      <c r="AG9" s="210"/>
      <c r="AH9" s="210"/>
      <c r="AI9" s="211"/>
      <c r="AJ9" s="210">
        <v>15647</v>
      </c>
      <c r="AK9" s="210"/>
      <c r="AL9" s="210"/>
      <c r="AM9" s="211"/>
      <c r="AN9" s="196">
        <v>15851</v>
      </c>
      <c r="AO9" s="197"/>
      <c r="AP9" s="197"/>
      <c r="AQ9" s="233"/>
      <c r="AR9" s="196">
        <v>15688</v>
      </c>
      <c r="AS9" s="197"/>
      <c r="AT9" s="197"/>
      <c r="AU9" s="198"/>
      <c r="AV9" s="216" t="s">
        <v>70</v>
      </c>
      <c r="AW9" s="217"/>
      <c r="AX9" s="217"/>
      <c r="AY9" s="217" t="s">
        <v>85</v>
      </c>
      <c r="AZ9" s="217"/>
      <c r="BA9" s="217"/>
      <c r="BB9" s="242"/>
      <c r="BC9" s="235">
        <v>15618</v>
      </c>
      <c r="BD9" s="197"/>
      <c r="BE9" s="197"/>
      <c r="BF9" s="233"/>
      <c r="BG9" s="197">
        <v>15631</v>
      </c>
      <c r="BH9" s="197"/>
      <c r="BI9" s="197"/>
      <c r="BJ9" s="233"/>
      <c r="BK9" s="171">
        <v>15536</v>
      </c>
      <c r="BL9" s="172"/>
      <c r="BM9" s="172"/>
      <c r="BN9" s="238"/>
      <c r="BO9" s="172">
        <v>15426</v>
      </c>
      <c r="BP9" s="172"/>
      <c r="BQ9" s="172"/>
      <c r="BR9" s="172"/>
      <c r="BS9" s="171">
        <v>15328</v>
      </c>
      <c r="BT9" s="172"/>
      <c r="BU9" s="172"/>
      <c r="BV9" s="173"/>
      <c r="BW9" s="164">
        <v>14547</v>
      </c>
      <c r="BX9" s="164"/>
      <c r="BY9" s="164"/>
      <c r="BZ9" s="165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</row>
    <row r="10" spans="1:113" ht="15" customHeight="1">
      <c r="A10" s="218"/>
      <c r="B10" s="219"/>
      <c r="C10" s="219"/>
      <c r="D10" s="219" t="s">
        <v>68</v>
      </c>
      <c r="E10" s="219"/>
      <c r="F10" s="219"/>
      <c r="G10" s="225"/>
      <c r="H10" s="208">
        <v>6431</v>
      </c>
      <c r="I10" s="208"/>
      <c r="J10" s="208"/>
      <c r="K10" s="208"/>
      <c r="L10" s="208">
        <v>6537</v>
      </c>
      <c r="M10" s="208"/>
      <c r="N10" s="208"/>
      <c r="O10" s="208"/>
      <c r="P10" s="208">
        <v>6722</v>
      </c>
      <c r="Q10" s="208"/>
      <c r="R10" s="208"/>
      <c r="S10" s="208"/>
      <c r="T10" s="199">
        <v>6712</v>
      </c>
      <c r="U10" s="200"/>
      <c r="V10" s="200"/>
      <c r="W10" s="232"/>
      <c r="X10" s="199">
        <v>6866</v>
      </c>
      <c r="Y10" s="200"/>
      <c r="Z10" s="200"/>
      <c r="AA10" s="232"/>
      <c r="AB10" s="199">
        <v>7140</v>
      </c>
      <c r="AC10" s="200"/>
      <c r="AD10" s="200"/>
      <c r="AE10" s="232"/>
      <c r="AF10" s="208">
        <v>7564</v>
      </c>
      <c r="AG10" s="208"/>
      <c r="AH10" s="208"/>
      <c r="AI10" s="199"/>
      <c r="AJ10" s="208">
        <v>7659</v>
      </c>
      <c r="AK10" s="208"/>
      <c r="AL10" s="208"/>
      <c r="AM10" s="199"/>
      <c r="AN10" s="199">
        <v>7757</v>
      </c>
      <c r="AO10" s="200"/>
      <c r="AP10" s="200"/>
      <c r="AQ10" s="232"/>
      <c r="AR10" s="199">
        <v>7708</v>
      </c>
      <c r="AS10" s="200"/>
      <c r="AT10" s="200"/>
      <c r="AU10" s="201"/>
      <c r="AV10" s="218"/>
      <c r="AW10" s="219"/>
      <c r="AX10" s="219"/>
      <c r="AY10" s="219" t="s">
        <v>68</v>
      </c>
      <c r="AZ10" s="219"/>
      <c r="BA10" s="219"/>
      <c r="BB10" s="225"/>
      <c r="BC10" s="237">
        <v>7639</v>
      </c>
      <c r="BD10" s="200"/>
      <c r="BE10" s="200"/>
      <c r="BF10" s="232"/>
      <c r="BG10" s="200">
        <v>7652</v>
      </c>
      <c r="BH10" s="200"/>
      <c r="BI10" s="200"/>
      <c r="BJ10" s="232"/>
      <c r="BK10" s="174">
        <v>7607</v>
      </c>
      <c r="BL10" s="175"/>
      <c r="BM10" s="175"/>
      <c r="BN10" s="236"/>
      <c r="BO10" s="175">
        <v>7522</v>
      </c>
      <c r="BP10" s="175"/>
      <c r="BQ10" s="175"/>
      <c r="BR10" s="175"/>
      <c r="BS10" s="174">
        <v>7522</v>
      </c>
      <c r="BT10" s="175"/>
      <c r="BU10" s="175"/>
      <c r="BV10" s="176"/>
      <c r="BW10" s="160">
        <v>7140</v>
      </c>
      <c r="BX10" s="160"/>
      <c r="BY10" s="160"/>
      <c r="BZ10" s="161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</row>
    <row r="11" spans="1:113" ht="15" customHeight="1">
      <c r="A11" s="218"/>
      <c r="B11" s="219"/>
      <c r="C11" s="219"/>
      <c r="D11" s="219" t="s">
        <v>69</v>
      </c>
      <c r="E11" s="219"/>
      <c r="F11" s="219"/>
      <c r="G11" s="225"/>
      <c r="H11" s="208">
        <v>7222</v>
      </c>
      <c r="I11" s="208"/>
      <c r="J11" s="208"/>
      <c r="K11" s="208"/>
      <c r="L11" s="208">
        <v>7181</v>
      </c>
      <c r="M11" s="208"/>
      <c r="N11" s="208"/>
      <c r="O11" s="208"/>
      <c r="P11" s="208">
        <v>7249</v>
      </c>
      <c r="Q11" s="208"/>
      <c r="R11" s="208"/>
      <c r="S11" s="208"/>
      <c r="T11" s="199">
        <v>7232</v>
      </c>
      <c r="U11" s="200"/>
      <c r="V11" s="200"/>
      <c r="W11" s="232"/>
      <c r="X11" s="199">
        <v>7385</v>
      </c>
      <c r="Y11" s="200"/>
      <c r="Z11" s="200"/>
      <c r="AA11" s="232"/>
      <c r="AB11" s="199">
        <v>7678</v>
      </c>
      <c r="AC11" s="200"/>
      <c r="AD11" s="200"/>
      <c r="AE11" s="232"/>
      <c r="AF11" s="208">
        <v>8035</v>
      </c>
      <c r="AG11" s="208"/>
      <c r="AH11" s="208"/>
      <c r="AI11" s="199"/>
      <c r="AJ11" s="208">
        <v>7988</v>
      </c>
      <c r="AK11" s="208"/>
      <c r="AL11" s="208"/>
      <c r="AM11" s="199"/>
      <c r="AN11" s="199">
        <v>8094</v>
      </c>
      <c r="AO11" s="200"/>
      <c r="AP11" s="200"/>
      <c r="AQ11" s="232"/>
      <c r="AR11" s="199">
        <v>7980</v>
      </c>
      <c r="AS11" s="200"/>
      <c r="AT11" s="200"/>
      <c r="AU11" s="201"/>
      <c r="AV11" s="218"/>
      <c r="AW11" s="219"/>
      <c r="AX11" s="219"/>
      <c r="AY11" s="219" t="s">
        <v>69</v>
      </c>
      <c r="AZ11" s="219"/>
      <c r="BA11" s="219"/>
      <c r="BB11" s="225"/>
      <c r="BC11" s="237">
        <v>7979</v>
      </c>
      <c r="BD11" s="200"/>
      <c r="BE11" s="200"/>
      <c r="BF11" s="232"/>
      <c r="BG11" s="200">
        <v>7979</v>
      </c>
      <c r="BH11" s="200"/>
      <c r="BI11" s="200"/>
      <c r="BJ11" s="232"/>
      <c r="BK11" s="174">
        <v>7929</v>
      </c>
      <c r="BL11" s="175"/>
      <c r="BM11" s="175"/>
      <c r="BN11" s="236"/>
      <c r="BO11" s="175">
        <v>7806</v>
      </c>
      <c r="BP11" s="175"/>
      <c r="BQ11" s="175"/>
      <c r="BR11" s="175"/>
      <c r="BS11" s="174">
        <v>7806</v>
      </c>
      <c r="BT11" s="175"/>
      <c r="BU11" s="175"/>
      <c r="BV11" s="176"/>
      <c r="BW11" s="160">
        <v>7407</v>
      </c>
      <c r="BX11" s="160"/>
      <c r="BY11" s="160"/>
      <c r="BZ11" s="161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</row>
    <row r="12" spans="1:113" ht="15" customHeight="1">
      <c r="A12" s="220"/>
      <c r="B12" s="221"/>
      <c r="C12" s="221"/>
      <c r="D12" s="221" t="s">
        <v>86</v>
      </c>
      <c r="E12" s="221"/>
      <c r="F12" s="221"/>
      <c r="G12" s="248"/>
      <c r="H12" s="212">
        <v>3703</v>
      </c>
      <c r="I12" s="212"/>
      <c r="J12" s="212"/>
      <c r="K12" s="212"/>
      <c r="L12" s="212">
        <v>3947</v>
      </c>
      <c r="M12" s="212"/>
      <c r="N12" s="212"/>
      <c r="O12" s="212"/>
      <c r="P12" s="212">
        <v>4149</v>
      </c>
      <c r="Q12" s="212"/>
      <c r="R12" s="212"/>
      <c r="S12" s="212"/>
      <c r="T12" s="193">
        <v>4488</v>
      </c>
      <c r="U12" s="194"/>
      <c r="V12" s="194"/>
      <c r="W12" s="234"/>
      <c r="X12" s="193">
        <v>4884</v>
      </c>
      <c r="Y12" s="194"/>
      <c r="Z12" s="194"/>
      <c r="AA12" s="234"/>
      <c r="AB12" s="193">
        <v>5417</v>
      </c>
      <c r="AC12" s="194"/>
      <c r="AD12" s="194"/>
      <c r="AE12" s="234"/>
      <c r="AF12" s="212">
        <v>6014</v>
      </c>
      <c r="AG12" s="212"/>
      <c r="AH12" s="212"/>
      <c r="AI12" s="213"/>
      <c r="AJ12" s="212">
        <v>6325</v>
      </c>
      <c r="AK12" s="212"/>
      <c r="AL12" s="212"/>
      <c r="AM12" s="213"/>
      <c r="AN12" s="193">
        <v>6683</v>
      </c>
      <c r="AO12" s="194"/>
      <c r="AP12" s="194"/>
      <c r="AQ12" s="234"/>
      <c r="AR12" s="193">
        <v>6706</v>
      </c>
      <c r="AS12" s="194"/>
      <c r="AT12" s="194"/>
      <c r="AU12" s="195"/>
      <c r="AV12" s="220"/>
      <c r="AW12" s="221"/>
      <c r="AX12" s="221"/>
      <c r="AY12" s="221" t="s">
        <v>86</v>
      </c>
      <c r="AZ12" s="221"/>
      <c r="BA12" s="221"/>
      <c r="BB12" s="248"/>
      <c r="BC12" s="240">
        <v>6729</v>
      </c>
      <c r="BD12" s="194"/>
      <c r="BE12" s="194"/>
      <c r="BF12" s="234"/>
      <c r="BG12" s="194">
        <v>6816</v>
      </c>
      <c r="BH12" s="194"/>
      <c r="BI12" s="194"/>
      <c r="BJ12" s="234"/>
      <c r="BK12" s="168">
        <v>6885</v>
      </c>
      <c r="BL12" s="169"/>
      <c r="BM12" s="169"/>
      <c r="BN12" s="239"/>
      <c r="BO12" s="169">
        <v>6989</v>
      </c>
      <c r="BP12" s="169"/>
      <c r="BQ12" s="169"/>
      <c r="BR12" s="169"/>
      <c r="BS12" s="168">
        <v>6989</v>
      </c>
      <c r="BT12" s="169"/>
      <c r="BU12" s="169"/>
      <c r="BV12" s="170"/>
      <c r="BW12" s="162">
        <v>6787</v>
      </c>
      <c r="BX12" s="162"/>
      <c r="BY12" s="162"/>
      <c r="BZ12" s="163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</row>
    <row r="13" spans="1:113" ht="15" customHeight="1">
      <c r="A13" s="226" t="s">
        <v>71</v>
      </c>
      <c r="B13" s="227"/>
      <c r="C13" s="227"/>
      <c r="D13" s="227" t="s">
        <v>85</v>
      </c>
      <c r="E13" s="227"/>
      <c r="F13" s="227"/>
      <c r="G13" s="230"/>
      <c r="H13" s="214">
        <v>2654</v>
      </c>
      <c r="I13" s="214"/>
      <c r="J13" s="214"/>
      <c r="K13" s="214"/>
      <c r="L13" s="214">
        <v>2640</v>
      </c>
      <c r="M13" s="214"/>
      <c r="N13" s="214"/>
      <c r="O13" s="214"/>
      <c r="P13" s="214">
        <v>2653</v>
      </c>
      <c r="Q13" s="214"/>
      <c r="R13" s="214"/>
      <c r="S13" s="214"/>
      <c r="T13" s="196">
        <v>2840</v>
      </c>
      <c r="U13" s="197"/>
      <c r="V13" s="197"/>
      <c r="W13" s="233"/>
      <c r="X13" s="196">
        <v>2860</v>
      </c>
      <c r="Y13" s="197"/>
      <c r="Z13" s="197"/>
      <c r="AA13" s="233"/>
      <c r="AB13" s="196">
        <v>2690</v>
      </c>
      <c r="AC13" s="197"/>
      <c r="AD13" s="197"/>
      <c r="AE13" s="233"/>
      <c r="AF13" s="214">
        <v>2552</v>
      </c>
      <c r="AG13" s="214"/>
      <c r="AH13" s="214"/>
      <c r="AI13" s="196"/>
      <c r="AJ13" s="214">
        <v>2389</v>
      </c>
      <c r="AK13" s="214"/>
      <c r="AL13" s="214"/>
      <c r="AM13" s="196"/>
      <c r="AN13" s="196">
        <v>2153</v>
      </c>
      <c r="AO13" s="197"/>
      <c r="AP13" s="197"/>
      <c r="AQ13" s="233"/>
      <c r="AR13" s="196">
        <v>2106</v>
      </c>
      <c r="AS13" s="197"/>
      <c r="AT13" s="197"/>
      <c r="AU13" s="198"/>
      <c r="AV13" s="226" t="s">
        <v>71</v>
      </c>
      <c r="AW13" s="227"/>
      <c r="AX13" s="227"/>
      <c r="AY13" s="227" t="s">
        <v>85</v>
      </c>
      <c r="AZ13" s="227"/>
      <c r="BA13" s="227"/>
      <c r="BB13" s="230"/>
      <c r="BC13" s="235">
        <v>2050</v>
      </c>
      <c r="BD13" s="197"/>
      <c r="BE13" s="197"/>
      <c r="BF13" s="233"/>
      <c r="BG13" s="197">
        <v>2017</v>
      </c>
      <c r="BH13" s="197"/>
      <c r="BI13" s="197"/>
      <c r="BJ13" s="233"/>
      <c r="BK13" s="171">
        <v>1978</v>
      </c>
      <c r="BL13" s="172"/>
      <c r="BM13" s="172"/>
      <c r="BN13" s="238"/>
      <c r="BO13" s="172">
        <v>1941</v>
      </c>
      <c r="BP13" s="172"/>
      <c r="BQ13" s="172"/>
      <c r="BR13" s="172"/>
      <c r="BS13" s="171">
        <v>1908</v>
      </c>
      <c r="BT13" s="172"/>
      <c r="BU13" s="172"/>
      <c r="BV13" s="173"/>
      <c r="BW13" s="164">
        <v>1870</v>
      </c>
      <c r="BX13" s="164"/>
      <c r="BY13" s="164"/>
      <c r="BZ13" s="165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</row>
    <row r="14" spans="1:113" ht="15" customHeight="1">
      <c r="A14" s="218"/>
      <c r="B14" s="219"/>
      <c r="C14" s="219"/>
      <c r="D14" s="219" t="s">
        <v>68</v>
      </c>
      <c r="E14" s="219"/>
      <c r="F14" s="219"/>
      <c r="G14" s="225"/>
      <c r="H14" s="208">
        <v>1261</v>
      </c>
      <c r="I14" s="208"/>
      <c r="J14" s="208"/>
      <c r="K14" s="208"/>
      <c r="L14" s="208">
        <v>1262</v>
      </c>
      <c r="M14" s="208"/>
      <c r="N14" s="208"/>
      <c r="O14" s="208"/>
      <c r="P14" s="208">
        <v>1264</v>
      </c>
      <c r="Q14" s="208"/>
      <c r="R14" s="208"/>
      <c r="S14" s="208"/>
      <c r="T14" s="199">
        <v>1385</v>
      </c>
      <c r="U14" s="200"/>
      <c r="V14" s="200"/>
      <c r="W14" s="232"/>
      <c r="X14" s="199">
        <v>1375</v>
      </c>
      <c r="Y14" s="200"/>
      <c r="Z14" s="200"/>
      <c r="AA14" s="232"/>
      <c r="AB14" s="199">
        <v>1300</v>
      </c>
      <c r="AC14" s="200"/>
      <c r="AD14" s="200"/>
      <c r="AE14" s="232"/>
      <c r="AF14" s="208">
        <v>1233</v>
      </c>
      <c r="AG14" s="208"/>
      <c r="AH14" s="208"/>
      <c r="AI14" s="199"/>
      <c r="AJ14" s="208">
        <v>1154</v>
      </c>
      <c r="AK14" s="208"/>
      <c r="AL14" s="208"/>
      <c r="AM14" s="199"/>
      <c r="AN14" s="199">
        <v>1040</v>
      </c>
      <c r="AO14" s="200"/>
      <c r="AP14" s="200"/>
      <c r="AQ14" s="232"/>
      <c r="AR14" s="199">
        <v>1018</v>
      </c>
      <c r="AS14" s="200"/>
      <c r="AT14" s="200"/>
      <c r="AU14" s="201"/>
      <c r="AV14" s="218"/>
      <c r="AW14" s="219"/>
      <c r="AX14" s="219"/>
      <c r="AY14" s="219" t="s">
        <v>68</v>
      </c>
      <c r="AZ14" s="219"/>
      <c r="BA14" s="219"/>
      <c r="BB14" s="225"/>
      <c r="BC14" s="237">
        <v>994</v>
      </c>
      <c r="BD14" s="200"/>
      <c r="BE14" s="200"/>
      <c r="BF14" s="232"/>
      <c r="BG14" s="200">
        <v>986</v>
      </c>
      <c r="BH14" s="200"/>
      <c r="BI14" s="200"/>
      <c r="BJ14" s="232"/>
      <c r="BK14" s="174">
        <v>969</v>
      </c>
      <c r="BL14" s="175"/>
      <c r="BM14" s="175"/>
      <c r="BN14" s="236"/>
      <c r="BO14" s="175">
        <v>954</v>
      </c>
      <c r="BP14" s="175"/>
      <c r="BQ14" s="175"/>
      <c r="BR14" s="175"/>
      <c r="BS14" s="174">
        <v>934</v>
      </c>
      <c r="BT14" s="175"/>
      <c r="BU14" s="175"/>
      <c r="BV14" s="176"/>
      <c r="BW14" s="160">
        <v>908</v>
      </c>
      <c r="BX14" s="160"/>
      <c r="BY14" s="160"/>
      <c r="BZ14" s="161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</row>
    <row r="15" spans="1:113" ht="15" customHeight="1">
      <c r="A15" s="218"/>
      <c r="B15" s="219"/>
      <c r="C15" s="219"/>
      <c r="D15" s="219" t="s">
        <v>69</v>
      </c>
      <c r="E15" s="219"/>
      <c r="F15" s="219"/>
      <c r="G15" s="225"/>
      <c r="H15" s="208">
        <v>1393</v>
      </c>
      <c r="I15" s="208"/>
      <c r="J15" s="208"/>
      <c r="K15" s="208"/>
      <c r="L15" s="208">
        <v>1378</v>
      </c>
      <c r="M15" s="208"/>
      <c r="N15" s="208"/>
      <c r="O15" s="208"/>
      <c r="P15" s="208">
        <v>1389</v>
      </c>
      <c r="Q15" s="208"/>
      <c r="R15" s="208"/>
      <c r="S15" s="208"/>
      <c r="T15" s="199">
        <v>1455</v>
      </c>
      <c r="U15" s="200"/>
      <c r="V15" s="200"/>
      <c r="W15" s="232"/>
      <c r="X15" s="199">
        <v>1485</v>
      </c>
      <c r="Y15" s="200"/>
      <c r="Z15" s="200"/>
      <c r="AA15" s="232"/>
      <c r="AB15" s="199">
        <v>1390</v>
      </c>
      <c r="AC15" s="200"/>
      <c r="AD15" s="200"/>
      <c r="AE15" s="232"/>
      <c r="AF15" s="208">
        <v>1319</v>
      </c>
      <c r="AG15" s="208"/>
      <c r="AH15" s="208"/>
      <c r="AI15" s="199"/>
      <c r="AJ15" s="208">
        <v>1235</v>
      </c>
      <c r="AK15" s="208"/>
      <c r="AL15" s="208"/>
      <c r="AM15" s="199"/>
      <c r="AN15" s="199">
        <v>1113</v>
      </c>
      <c r="AO15" s="200"/>
      <c r="AP15" s="200"/>
      <c r="AQ15" s="232"/>
      <c r="AR15" s="199">
        <v>1088</v>
      </c>
      <c r="AS15" s="200"/>
      <c r="AT15" s="200"/>
      <c r="AU15" s="201"/>
      <c r="AV15" s="218"/>
      <c r="AW15" s="219"/>
      <c r="AX15" s="219"/>
      <c r="AY15" s="219" t="s">
        <v>69</v>
      </c>
      <c r="AZ15" s="219"/>
      <c r="BA15" s="219"/>
      <c r="BB15" s="225"/>
      <c r="BC15" s="237">
        <v>1056</v>
      </c>
      <c r="BD15" s="200"/>
      <c r="BE15" s="200"/>
      <c r="BF15" s="232"/>
      <c r="BG15" s="200">
        <v>1031</v>
      </c>
      <c r="BH15" s="200"/>
      <c r="BI15" s="200"/>
      <c r="BJ15" s="232"/>
      <c r="BK15" s="174">
        <v>1009</v>
      </c>
      <c r="BL15" s="175"/>
      <c r="BM15" s="175"/>
      <c r="BN15" s="236"/>
      <c r="BO15" s="175">
        <v>987</v>
      </c>
      <c r="BP15" s="175"/>
      <c r="BQ15" s="175"/>
      <c r="BR15" s="175"/>
      <c r="BS15" s="174">
        <v>974</v>
      </c>
      <c r="BT15" s="175"/>
      <c r="BU15" s="175"/>
      <c r="BV15" s="176"/>
      <c r="BW15" s="160">
        <v>962</v>
      </c>
      <c r="BX15" s="160"/>
      <c r="BY15" s="160"/>
      <c r="BZ15" s="161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</row>
    <row r="16" spans="1:113" ht="15" customHeight="1">
      <c r="A16" s="228"/>
      <c r="B16" s="229"/>
      <c r="C16" s="229"/>
      <c r="D16" s="229" t="s">
        <v>86</v>
      </c>
      <c r="E16" s="229"/>
      <c r="F16" s="229"/>
      <c r="G16" s="231"/>
      <c r="H16" s="215">
        <v>611</v>
      </c>
      <c r="I16" s="215"/>
      <c r="J16" s="215"/>
      <c r="K16" s="215"/>
      <c r="L16" s="215">
        <v>609</v>
      </c>
      <c r="M16" s="215"/>
      <c r="N16" s="215"/>
      <c r="O16" s="215"/>
      <c r="P16" s="215">
        <v>611</v>
      </c>
      <c r="Q16" s="215"/>
      <c r="R16" s="215"/>
      <c r="S16" s="215"/>
      <c r="T16" s="193">
        <v>682</v>
      </c>
      <c r="U16" s="194"/>
      <c r="V16" s="194"/>
      <c r="W16" s="234"/>
      <c r="X16" s="193">
        <v>709</v>
      </c>
      <c r="Y16" s="194"/>
      <c r="Z16" s="194"/>
      <c r="AA16" s="234"/>
      <c r="AB16" s="193">
        <v>718</v>
      </c>
      <c r="AC16" s="194"/>
      <c r="AD16" s="194"/>
      <c r="AE16" s="234"/>
      <c r="AF16" s="215">
        <v>740</v>
      </c>
      <c r="AG16" s="215"/>
      <c r="AH16" s="215"/>
      <c r="AI16" s="193"/>
      <c r="AJ16" s="215">
        <v>757</v>
      </c>
      <c r="AK16" s="215"/>
      <c r="AL16" s="215"/>
      <c r="AM16" s="193"/>
      <c r="AN16" s="193">
        <v>769</v>
      </c>
      <c r="AO16" s="194"/>
      <c r="AP16" s="194"/>
      <c r="AQ16" s="234"/>
      <c r="AR16" s="193">
        <v>766</v>
      </c>
      <c r="AS16" s="194"/>
      <c r="AT16" s="194"/>
      <c r="AU16" s="195"/>
      <c r="AV16" s="228"/>
      <c r="AW16" s="229"/>
      <c r="AX16" s="229"/>
      <c r="AY16" s="229" t="s">
        <v>86</v>
      </c>
      <c r="AZ16" s="229"/>
      <c r="BA16" s="229"/>
      <c r="BB16" s="231"/>
      <c r="BC16" s="240">
        <v>763</v>
      </c>
      <c r="BD16" s="194"/>
      <c r="BE16" s="194"/>
      <c r="BF16" s="234"/>
      <c r="BG16" s="194">
        <v>770</v>
      </c>
      <c r="BH16" s="194"/>
      <c r="BI16" s="194"/>
      <c r="BJ16" s="234"/>
      <c r="BK16" s="168">
        <v>778</v>
      </c>
      <c r="BL16" s="169"/>
      <c r="BM16" s="169"/>
      <c r="BN16" s="239"/>
      <c r="BO16" s="169">
        <v>776</v>
      </c>
      <c r="BP16" s="169"/>
      <c r="BQ16" s="169"/>
      <c r="BR16" s="169"/>
      <c r="BS16" s="168">
        <v>784</v>
      </c>
      <c r="BT16" s="169"/>
      <c r="BU16" s="169"/>
      <c r="BV16" s="170"/>
      <c r="BW16" s="162">
        <v>771</v>
      </c>
      <c r="BX16" s="162"/>
      <c r="BY16" s="162"/>
      <c r="BZ16" s="163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</row>
    <row r="17" spans="1:113" ht="15" customHeight="1">
      <c r="A17" s="216" t="s">
        <v>72</v>
      </c>
      <c r="B17" s="217"/>
      <c r="C17" s="217"/>
      <c r="D17" s="217" t="s">
        <v>85</v>
      </c>
      <c r="E17" s="217"/>
      <c r="F17" s="217"/>
      <c r="G17" s="242"/>
      <c r="H17" s="210">
        <v>4926</v>
      </c>
      <c r="I17" s="210"/>
      <c r="J17" s="210"/>
      <c r="K17" s="210"/>
      <c r="L17" s="210">
        <v>5254</v>
      </c>
      <c r="M17" s="210"/>
      <c r="N17" s="210"/>
      <c r="O17" s="210"/>
      <c r="P17" s="210">
        <v>5238</v>
      </c>
      <c r="Q17" s="210"/>
      <c r="R17" s="210"/>
      <c r="S17" s="210"/>
      <c r="T17" s="196">
        <v>5361</v>
      </c>
      <c r="U17" s="197"/>
      <c r="V17" s="197"/>
      <c r="W17" s="233"/>
      <c r="X17" s="196">
        <v>5402</v>
      </c>
      <c r="Y17" s="197"/>
      <c r="Z17" s="197"/>
      <c r="AA17" s="233"/>
      <c r="AB17" s="196">
        <v>5314</v>
      </c>
      <c r="AC17" s="197"/>
      <c r="AD17" s="197"/>
      <c r="AE17" s="233"/>
      <c r="AF17" s="210">
        <v>5219</v>
      </c>
      <c r="AG17" s="210"/>
      <c r="AH17" s="210"/>
      <c r="AI17" s="211"/>
      <c r="AJ17" s="210">
        <v>5486</v>
      </c>
      <c r="AK17" s="210"/>
      <c r="AL17" s="210"/>
      <c r="AM17" s="211"/>
      <c r="AN17" s="196">
        <v>6191</v>
      </c>
      <c r="AO17" s="197"/>
      <c r="AP17" s="197"/>
      <c r="AQ17" s="233"/>
      <c r="AR17" s="196">
        <v>6234</v>
      </c>
      <c r="AS17" s="197"/>
      <c r="AT17" s="197"/>
      <c r="AU17" s="198"/>
      <c r="AV17" s="216" t="s">
        <v>72</v>
      </c>
      <c r="AW17" s="217"/>
      <c r="AX17" s="217"/>
      <c r="AY17" s="217" t="s">
        <v>85</v>
      </c>
      <c r="AZ17" s="217"/>
      <c r="BA17" s="217"/>
      <c r="BB17" s="242"/>
      <c r="BC17" s="235">
        <v>6278</v>
      </c>
      <c r="BD17" s="197"/>
      <c r="BE17" s="197"/>
      <c r="BF17" s="233"/>
      <c r="BG17" s="197">
        <v>6308</v>
      </c>
      <c r="BH17" s="197"/>
      <c r="BI17" s="197"/>
      <c r="BJ17" s="233"/>
      <c r="BK17" s="171">
        <v>6325</v>
      </c>
      <c r="BL17" s="172"/>
      <c r="BM17" s="172"/>
      <c r="BN17" s="238"/>
      <c r="BO17" s="172">
        <v>6324</v>
      </c>
      <c r="BP17" s="172"/>
      <c r="BQ17" s="172"/>
      <c r="BR17" s="172"/>
      <c r="BS17" s="171">
        <v>6335</v>
      </c>
      <c r="BT17" s="172"/>
      <c r="BU17" s="172"/>
      <c r="BV17" s="173"/>
      <c r="BW17" s="164">
        <v>6198</v>
      </c>
      <c r="BX17" s="164"/>
      <c r="BY17" s="164"/>
      <c r="BZ17" s="165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</row>
    <row r="18" spans="1:113" ht="15" customHeight="1">
      <c r="A18" s="218"/>
      <c r="B18" s="219"/>
      <c r="C18" s="219"/>
      <c r="D18" s="219" t="s">
        <v>68</v>
      </c>
      <c r="E18" s="219"/>
      <c r="F18" s="219"/>
      <c r="G18" s="225"/>
      <c r="H18" s="208">
        <v>2347</v>
      </c>
      <c r="I18" s="208"/>
      <c r="J18" s="208"/>
      <c r="K18" s="208"/>
      <c r="L18" s="208">
        <v>2527</v>
      </c>
      <c r="M18" s="208"/>
      <c r="N18" s="208"/>
      <c r="O18" s="208"/>
      <c r="P18" s="208">
        <v>2528</v>
      </c>
      <c r="Q18" s="208"/>
      <c r="R18" s="208"/>
      <c r="S18" s="208"/>
      <c r="T18" s="199">
        <v>2590</v>
      </c>
      <c r="U18" s="200"/>
      <c r="V18" s="200"/>
      <c r="W18" s="232"/>
      <c r="X18" s="199">
        <v>2626</v>
      </c>
      <c r="Y18" s="200"/>
      <c r="Z18" s="200"/>
      <c r="AA18" s="232"/>
      <c r="AB18" s="199">
        <v>2549</v>
      </c>
      <c r="AC18" s="200"/>
      <c r="AD18" s="200"/>
      <c r="AE18" s="232"/>
      <c r="AF18" s="208">
        <v>2512</v>
      </c>
      <c r="AG18" s="208"/>
      <c r="AH18" s="208"/>
      <c r="AI18" s="199"/>
      <c r="AJ18" s="208">
        <v>2633</v>
      </c>
      <c r="AK18" s="208"/>
      <c r="AL18" s="208"/>
      <c r="AM18" s="199"/>
      <c r="AN18" s="199">
        <v>3029</v>
      </c>
      <c r="AO18" s="200"/>
      <c r="AP18" s="200"/>
      <c r="AQ18" s="232"/>
      <c r="AR18" s="199">
        <v>3041</v>
      </c>
      <c r="AS18" s="200"/>
      <c r="AT18" s="200"/>
      <c r="AU18" s="201"/>
      <c r="AV18" s="218"/>
      <c r="AW18" s="219"/>
      <c r="AX18" s="219"/>
      <c r="AY18" s="219" t="s">
        <v>68</v>
      </c>
      <c r="AZ18" s="219"/>
      <c r="BA18" s="219"/>
      <c r="BB18" s="225"/>
      <c r="BC18" s="237">
        <v>3079</v>
      </c>
      <c r="BD18" s="200"/>
      <c r="BE18" s="200"/>
      <c r="BF18" s="232"/>
      <c r="BG18" s="200">
        <v>3096</v>
      </c>
      <c r="BH18" s="200"/>
      <c r="BI18" s="200"/>
      <c r="BJ18" s="232"/>
      <c r="BK18" s="174">
        <v>3102</v>
      </c>
      <c r="BL18" s="175"/>
      <c r="BM18" s="175"/>
      <c r="BN18" s="236"/>
      <c r="BO18" s="175">
        <v>3105</v>
      </c>
      <c r="BP18" s="175"/>
      <c r="BQ18" s="175"/>
      <c r="BR18" s="175"/>
      <c r="BS18" s="174">
        <v>3117</v>
      </c>
      <c r="BT18" s="175"/>
      <c r="BU18" s="175"/>
      <c r="BV18" s="176"/>
      <c r="BW18" s="160">
        <v>3053</v>
      </c>
      <c r="BX18" s="160"/>
      <c r="BY18" s="160"/>
      <c r="BZ18" s="161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</row>
    <row r="19" spans="1:113" ht="15" customHeight="1">
      <c r="A19" s="218"/>
      <c r="B19" s="219"/>
      <c r="C19" s="219"/>
      <c r="D19" s="219" t="s">
        <v>69</v>
      </c>
      <c r="E19" s="219"/>
      <c r="F19" s="219"/>
      <c r="G19" s="225"/>
      <c r="H19" s="208">
        <v>2579</v>
      </c>
      <c r="I19" s="208"/>
      <c r="J19" s="208"/>
      <c r="K19" s="208"/>
      <c r="L19" s="208">
        <v>2727</v>
      </c>
      <c r="M19" s="208"/>
      <c r="N19" s="208"/>
      <c r="O19" s="208"/>
      <c r="P19" s="208">
        <v>2710</v>
      </c>
      <c r="Q19" s="208"/>
      <c r="R19" s="208"/>
      <c r="S19" s="208"/>
      <c r="T19" s="199">
        <v>2771</v>
      </c>
      <c r="U19" s="200"/>
      <c r="V19" s="200"/>
      <c r="W19" s="232"/>
      <c r="X19" s="199">
        <v>2776</v>
      </c>
      <c r="Y19" s="200"/>
      <c r="Z19" s="200"/>
      <c r="AA19" s="232"/>
      <c r="AB19" s="199">
        <v>2765</v>
      </c>
      <c r="AC19" s="200"/>
      <c r="AD19" s="200"/>
      <c r="AE19" s="232"/>
      <c r="AF19" s="208">
        <v>2707</v>
      </c>
      <c r="AG19" s="208"/>
      <c r="AH19" s="208"/>
      <c r="AI19" s="199"/>
      <c r="AJ19" s="208">
        <v>2853</v>
      </c>
      <c r="AK19" s="208"/>
      <c r="AL19" s="208"/>
      <c r="AM19" s="199"/>
      <c r="AN19" s="199">
        <v>3162</v>
      </c>
      <c r="AO19" s="200"/>
      <c r="AP19" s="200"/>
      <c r="AQ19" s="232"/>
      <c r="AR19" s="199">
        <v>3193</v>
      </c>
      <c r="AS19" s="200"/>
      <c r="AT19" s="200"/>
      <c r="AU19" s="201"/>
      <c r="AV19" s="218"/>
      <c r="AW19" s="219"/>
      <c r="AX19" s="219"/>
      <c r="AY19" s="219" t="s">
        <v>69</v>
      </c>
      <c r="AZ19" s="219"/>
      <c r="BA19" s="219"/>
      <c r="BB19" s="225"/>
      <c r="BC19" s="237">
        <v>3199</v>
      </c>
      <c r="BD19" s="200"/>
      <c r="BE19" s="200"/>
      <c r="BF19" s="232"/>
      <c r="BG19" s="200">
        <v>3212</v>
      </c>
      <c r="BH19" s="200"/>
      <c r="BI19" s="200"/>
      <c r="BJ19" s="232"/>
      <c r="BK19" s="174">
        <v>3223</v>
      </c>
      <c r="BL19" s="175"/>
      <c r="BM19" s="175"/>
      <c r="BN19" s="236"/>
      <c r="BO19" s="175">
        <v>3219</v>
      </c>
      <c r="BP19" s="175"/>
      <c r="BQ19" s="175"/>
      <c r="BR19" s="175"/>
      <c r="BS19" s="174">
        <v>3218</v>
      </c>
      <c r="BT19" s="175"/>
      <c r="BU19" s="175"/>
      <c r="BV19" s="176"/>
      <c r="BW19" s="160">
        <v>3145</v>
      </c>
      <c r="BX19" s="160"/>
      <c r="BY19" s="160"/>
      <c r="BZ19" s="161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</row>
    <row r="20" spans="1:113" ht="15" customHeight="1">
      <c r="A20" s="220"/>
      <c r="B20" s="221"/>
      <c r="C20" s="221"/>
      <c r="D20" s="221" t="s">
        <v>86</v>
      </c>
      <c r="E20" s="221"/>
      <c r="F20" s="221"/>
      <c r="G20" s="248"/>
      <c r="H20" s="212">
        <v>1136</v>
      </c>
      <c r="I20" s="212"/>
      <c r="J20" s="212"/>
      <c r="K20" s="212"/>
      <c r="L20" s="212">
        <v>1249</v>
      </c>
      <c r="M20" s="212"/>
      <c r="N20" s="212"/>
      <c r="O20" s="212"/>
      <c r="P20" s="212">
        <v>1243</v>
      </c>
      <c r="Q20" s="212"/>
      <c r="R20" s="212"/>
      <c r="S20" s="212"/>
      <c r="T20" s="193">
        <v>1394</v>
      </c>
      <c r="U20" s="194"/>
      <c r="V20" s="194"/>
      <c r="W20" s="234"/>
      <c r="X20" s="193">
        <v>1473</v>
      </c>
      <c r="Y20" s="194"/>
      <c r="Z20" s="194"/>
      <c r="AA20" s="234"/>
      <c r="AB20" s="193">
        <v>1556</v>
      </c>
      <c r="AC20" s="194"/>
      <c r="AD20" s="194"/>
      <c r="AE20" s="234"/>
      <c r="AF20" s="212">
        <v>1651</v>
      </c>
      <c r="AG20" s="212"/>
      <c r="AH20" s="212"/>
      <c r="AI20" s="213"/>
      <c r="AJ20" s="212">
        <v>1887</v>
      </c>
      <c r="AK20" s="212"/>
      <c r="AL20" s="212"/>
      <c r="AM20" s="213"/>
      <c r="AN20" s="193">
        <v>2194</v>
      </c>
      <c r="AO20" s="194"/>
      <c r="AP20" s="194"/>
      <c r="AQ20" s="234"/>
      <c r="AR20" s="193">
        <v>2215</v>
      </c>
      <c r="AS20" s="194"/>
      <c r="AT20" s="194"/>
      <c r="AU20" s="195"/>
      <c r="AV20" s="220"/>
      <c r="AW20" s="221"/>
      <c r="AX20" s="221"/>
      <c r="AY20" s="221" t="s">
        <v>86</v>
      </c>
      <c r="AZ20" s="221"/>
      <c r="BA20" s="221"/>
      <c r="BB20" s="248"/>
      <c r="BC20" s="240">
        <v>2244</v>
      </c>
      <c r="BD20" s="194"/>
      <c r="BE20" s="194"/>
      <c r="BF20" s="234"/>
      <c r="BG20" s="194">
        <v>2279</v>
      </c>
      <c r="BH20" s="194"/>
      <c r="BI20" s="194"/>
      <c r="BJ20" s="234"/>
      <c r="BK20" s="168">
        <v>2313</v>
      </c>
      <c r="BL20" s="169"/>
      <c r="BM20" s="169"/>
      <c r="BN20" s="239"/>
      <c r="BO20" s="169">
        <v>2329</v>
      </c>
      <c r="BP20" s="169"/>
      <c r="BQ20" s="169"/>
      <c r="BR20" s="169"/>
      <c r="BS20" s="168">
        <v>2336</v>
      </c>
      <c r="BT20" s="169"/>
      <c r="BU20" s="169"/>
      <c r="BV20" s="170"/>
      <c r="BW20" s="162">
        <v>2305</v>
      </c>
      <c r="BX20" s="162"/>
      <c r="BY20" s="162"/>
      <c r="BZ20" s="163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</row>
    <row r="21" spans="1:113" ht="15" customHeight="1">
      <c r="A21" s="226" t="s">
        <v>73</v>
      </c>
      <c r="B21" s="227"/>
      <c r="C21" s="227"/>
      <c r="D21" s="227" t="s">
        <v>85</v>
      </c>
      <c r="E21" s="227"/>
      <c r="F21" s="227"/>
      <c r="G21" s="230"/>
      <c r="H21" s="214">
        <v>8620</v>
      </c>
      <c r="I21" s="214"/>
      <c r="J21" s="214"/>
      <c r="K21" s="214"/>
      <c r="L21" s="214">
        <v>10960</v>
      </c>
      <c r="M21" s="214"/>
      <c r="N21" s="214"/>
      <c r="O21" s="214"/>
      <c r="P21" s="214">
        <v>11241</v>
      </c>
      <c r="Q21" s="214"/>
      <c r="R21" s="214"/>
      <c r="S21" s="214"/>
      <c r="T21" s="196">
        <v>11623</v>
      </c>
      <c r="U21" s="197"/>
      <c r="V21" s="197"/>
      <c r="W21" s="233"/>
      <c r="X21" s="196">
        <v>11939</v>
      </c>
      <c r="Y21" s="197"/>
      <c r="Z21" s="197"/>
      <c r="AA21" s="233"/>
      <c r="AB21" s="196">
        <v>13028</v>
      </c>
      <c r="AC21" s="197"/>
      <c r="AD21" s="197"/>
      <c r="AE21" s="233"/>
      <c r="AF21" s="214">
        <v>13402</v>
      </c>
      <c r="AG21" s="214"/>
      <c r="AH21" s="214"/>
      <c r="AI21" s="196"/>
      <c r="AJ21" s="214">
        <v>14235</v>
      </c>
      <c r="AK21" s="214"/>
      <c r="AL21" s="214"/>
      <c r="AM21" s="196"/>
      <c r="AN21" s="196">
        <v>14988</v>
      </c>
      <c r="AO21" s="197"/>
      <c r="AP21" s="197"/>
      <c r="AQ21" s="233"/>
      <c r="AR21" s="196">
        <v>15034</v>
      </c>
      <c r="AS21" s="197"/>
      <c r="AT21" s="197"/>
      <c r="AU21" s="198"/>
      <c r="AV21" s="226" t="s">
        <v>73</v>
      </c>
      <c r="AW21" s="227"/>
      <c r="AX21" s="227"/>
      <c r="AY21" s="227" t="s">
        <v>85</v>
      </c>
      <c r="AZ21" s="227"/>
      <c r="BA21" s="227"/>
      <c r="BB21" s="230"/>
      <c r="BC21" s="235">
        <v>15222</v>
      </c>
      <c r="BD21" s="197"/>
      <c r="BE21" s="197"/>
      <c r="BF21" s="233"/>
      <c r="BG21" s="197">
        <v>15426</v>
      </c>
      <c r="BH21" s="197"/>
      <c r="BI21" s="197"/>
      <c r="BJ21" s="233"/>
      <c r="BK21" s="171">
        <v>15427</v>
      </c>
      <c r="BL21" s="172"/>
      <c r="BM21" s="172"/>
      <c r="BN21" s="238"/>
      <c r="BO21" s="172">
        <v>15888</v>
      </c>
      <c r="BP21" s="172"/>
      <c r="BQ21" s="172"/>
      <c r="BR21" s="172"/>
      <c r="BS21" s="171">
        <v>16002</v>
      </c>
      <c r="BT21" s="172"/>
      <c r="BU21" s="172"/>
      <c r="BV21" s="173"/>
      <c r="BW21" s="164">
        <v>16098</v>
      </c>
      <c r="BX21" s="164"/>
      <c r="BY21" s="164"/>
      <c r="BZ21" s="165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</row>
    <row r="22" spans="1:113" ht="15" customHeight="1">
      <c r="A22" s="218"/>
      <c r="B22" s="219"/>
      <c r="C22" s="219"/>
      <c r="D22" s="219" t="s">
        <v>68</v>
      </c>
      <c r="E22" s="219"/>
      <c r="F22" s="219"/>
      <c r="G22" s="225"/>
      <c r="H22" s="208">
        <v>4327</v>
      </c>
      <c r="I22" s="208"/>
      <c r="J22" s="208"/>
      <c r="K22" s="208"/>
      <c r="L22" s="208">
        <v>5422</v>
      </c>
      <c r="M22" s="208"/>
      <c r="N22" s="208"/>
      <c r="O22" s="208"/>
      <c r="P22" s="208">
        <v>5498</v>
      </c>
      <c r="Q22" s="208"/>
      <c r="R22" s="208"/>
      <c r="S22" s="208"/>
      <c r="T22" s="199">
        <v>5679</v>
      </c>
      <c r="U22" s="200"/>
      <c r="V22" s="200"/>
      <c r="W22" s="232"/>
      <c r="X22" s="199">
        <v>5844</v>
      </c>
      <c r="Y22" s="200"/>
      <c r="Z22" s="200"/>
      <c r="AA22" s="232"/>
      <c r="AB22" s="199">
        <v>6466</v>
      </c>
      <c r="AC22" s="200"/>
      <c r="AD22" s="200"/>
      <c r="AE22" s="232"/>
      <c r="AF22" s="208">
        <v>6653</v>
      </c>
      <c r="AG22" s="208"/>
      <c r="AH22" s="208"/>
      <c r="AI22" s="199"/>
      <c r="AJ22" s="208">
        <v>7018</v>
      </c>
      <c r="AK22" s="208"/>
      <c r="AL22" s="208"/>
      <c r="AM22" s="199"/>
      <c r="AN22" s="199">
        <v>7325</v>
      </c>
      <c r="AO22" s="200"/>
      <c r="AP22" s="200"/>
      <c r="AQ22" s="232"/>
      <c r="AR22" s="199">
        <v>7349</v>
      </c>
      <c r="AS22" s="200"/>
      <c r="AT22" s="200"/>
      <c r="AU22" s="201"/>
      <c r="AV22" s="218"/>
      <c r="AW22" s="219"/>
      <c r="AX22" s="219"/>
      <c r="AY22" s="219" t="s">
        <v>68</v>
      </c>
      <c r="AZ22" s="219"/>
      <c r="BA22" s="219"/>
      <c r="BB22" s="225"/>
      <c r="BC22" s="237">
        <v>7462</v>
      </c>
      <c r="BD22" s="200"/>
      <c r="BE22" s="200"/>
      <c r="BF22" s="232"/>
      <c r="BG22" s="200">
        <v>7551</v>
      </c>
      <c r="BH22" s="200"/>
      <c r="BI22" s="200"/>
      <c r="BJ22" s="232"/>
      <c r="BK22" s="174">
        <v>7573</v>
      </c>
      <c r="BL22" s="175"/>
      <c r="BM22" s="175"/>
      <c r="BN22" s="236"/>
      <c r="BO22" s="175">
        <v>7800</v>
      </c>
      <c r="BP22" s="175"/>
      <c r="BQ22" s="175"/>
      <c r="BR22" s="175"/>
      <c r="BS22" s="174">
        <v>7828</v>
      </c>
      <c r="BT22" s="175"/>
      <c r="BU22" s="175"/>
      <c r="BV22" s="176"/>
      <c r="BW22" s="160">
        <v>7873</v>
      </c>
      <c r="BX22" s="160"/>
      <c r="BY22" s="160"/>
      <c r="BZ22" s="161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</row>
    <row r="23" spans="1:113" ht="15" customHeight="1">
      <c r="A23" s="218"/>
      <c r="B23" s="219"/>
      <c r="C23" s="219"/>
      <c r="D23" s="219" t="s">
        <v>69</v>
      </c>
      <c r="E23" s="219"/>
      <c r="F23" s="219"/>
      <c r="G23" s="225"/>
      <c r="H23" s="208">
        <v>4293</v>
      </c>
      <c r="I23" s="208"/>
      <c r="J23" s="208"/>
      <c r="K23" s="208"/>
      <c r="L23" s="208">
        <v>5538</v>
      </c>
      <c r="M23" s="208"/>
      <c r="N23" s="208"/>
      <c r="O23" s="208"/>
      <c r="P23" s="208">
        <v>5743</v>
      </c>
      <c r="Q23" s="208"/>
      <c r="R23" s="208"/>
      <c r="S23" s="208"/>
      <c r="T23" s="199">
        <v>5944</v>
      </c>
      <c r="U23" s="200"/>
      <c r="V23" s="200"/>
      <c r="W23" s="232"/>
      <c r="X23" s="199">
        <v>6095</v>
      </c>
      <c r="Y23" s="200"/>
      <c r="Z23" s="200"/>
      <c r="AA23" s="232"/>
      <c r="AB23" s="199">
        <v>6562</v>
      </c>
      <c r="AC23" s="200"/>
      <c r="AD23" s="200"/>
      <c r="AE23" s="232"/>
      <c r="AF23" s="208">
        <v>6749</v>
      </c>
      <c r="AG23" s="208"/>
      <c r="AH23" s="208"/>
      <c r="AI23" s="199"/>
      <c r="AJ23" s="208">
        <v>7217</v>
      </c>
      <c r="AK23" s="208"/>
      <c r="AL23" s="208"/>
      <c r="AM23" s="199"/>
      <c r="AN23" s="199">
        <v>7663</v>
      </c>
      <c r="AO23" s="200"/>
      <c r="AP23" s="200"/>
      <c r="AQ23" s="232"/>
      <c r="AR23" s="199">
        <v>7685</v>
      </c>
      <c r="AS23" s="200"/>
      <c r="AT23" s="200"/>
      <c r="AU23" s="201"/>
      <c r="AV23" s="218"/>
      <c r="AW23" s="219"/>
      <c r="AX23" s="219"/>
      <c r="AY23" s="219" t="s">
        <v>69</v>
      </c>
      <c r="AZ23" s="219"/>
      <c r="BA23" s="219"/>
      <c r="BB23" s="225"/>
      <c r="BC23" s="237">
        <v>7760</v>
      </c>
      <c r="BD23" s="200"/>
      <c r="BE23" s="200"/>
      <c r="BF23" s="232"/>
      <c r="BG23" s="200">
        <v>7875</v>
      </c>
      <c r="BH23" s="200"/>
      <c r="BI23" s="200"/>
      <c r="BJ23" s="232"/>
      <c r="BK23" s="174">
        <v>7854</v>
      </c>
      <c r="BL23" s="175"/>
      <c r="BM23" s="175"/>
      <c r="BN23" s="236"/>
      <c r="BO23" s="175">
        <v>8088</v>
      </c>
      <c r="BP23" s="175"/>
      <c r="BQ23" s="175"/>
      <c r="BR23" s="175"/>
      <c r="BS23" s="174">
        <v>8174</v>
      </c>
      <c r="BT23" s="175"/>
      <c r="BU23" s="175"/>
      <c r="BV23" s="176"/>
      <c r="BW23" s="160">
        <v>8225</v>
      </c>
      <c r="BX23" s="160"/>
      <c r="BY23" s="160"/>
      <c r="BZ23" s="161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</row>
    <row r="24" spans="1:113" ht="15" customHeight="1">
      <c r="A24" s="228"/>
      <c r="B24" s="229"/>
      <c r="C24" s="229"/>
      <c r="D24" s="229" t="s">
        <v>86</v>
      </c>
      <c r="E24" s="229"/>
      <c r="F24" s="229"/>
      <c r="G24" s="231"/>
      <c r="H24" s="215">
        <v>2229</v>
      </c>
      <c r="I24" s="215"/>
      <c r="J24" s="215"/>
      <c r="K24" s="215"/>
      <c r="L24" s="215">
        <v>2909</v>
      </c>
      <c r="M24" s="215"/>
      <c r="N24" s="215"/>
      <c r="O24" s="215"/>
      <c r="P24" s="215">
        <v>3014</v>
      </c>
      <c r="Q24" s="215"/>
      <c r="R24" s="215"/>
      <c r="S24" s="215"/>
      <c r="T24" s="193">
        <v>3358</v>
      </c>
      <c r="U24" s="194"/>
      <c r="V24" s="194"/>
      <c r="W24" s="234"/>
      <c r="X24" s="193">
        <v>3719</v>
      </c>
      <c r="Y24" s="194"/>
      <c r="Z24" s="194"/>
      <c r="AA24" s="234"/>
      <c r="AB24" s="193">
        <v>4500</v>
      </c>
      <c r="AC24" s="194"/>
      <c r="AD24" s="194"/>
      <c r="AE24" s="234"/>
      <c r="AF24" s="215">
        <v>4915</v>
      </c>
      <c r="AG24" s="215"/>
      <c r="AH24" s="215"/>
      <c r="AI24" s="193"/>
      <c r="AJ24" s="215">
        <v>5504</v>
      </c>
      <c r="AK24" s="215"/>
      <c r="AL24" s="215"/>
      <c r="AM24" s="193"/>
      <c r="AN24" s="193">
        <v>6014</v>
      </c>
      <c r="AO24" s="194"/>
      <c r="AP24" s="194"/>
      <c r="AQ24" s="234"/>
      <c r="AR24" s="193">
        <v>6096</v>
      </c>
      <c r="AS24" s="194"/>
      <c r="AT24" s="194"/>
      <c r="AU24" s="195"/>
      <c r="AV24" s="228"/>
      <c r="AW24" s="229"/>
      <c r="AX24" s="229"/>
      <c r="AY24" s="229" t="s">
        <v>86</v>
      </c>
      <c r="AZ24" s="229"/>
      <c r="BA24" s="229"/>
      <c r="BB24" s="231"/>
      <c r="BC24" s="240">
        <v>6233</v>
      </c>
      <c r="BD24" s="194"/>
      <c r="BE24" s="194"/>
      <c r="BF24" s="234"/>
      <c r="BG24" s="194">
        <v>6370</v>
      </c>
      <c r="BH24" s="194"/>
      <c r="BI24" s="194"/>
      <c r="BJ24" s="234"/>
      <c r="BK24" s="168">
        <v>6459</v>
      </c>
      <c r="BL24" s="169"/>
      <c r="BM24" s="169"/>
      <c r="BN24" s="239"/>
      <c r="BO24" s="169">
        <v>6764</v>
      </c>
      <c r="BP24" s="169"/>
      <c r="BQ24" s="169"/>
      <c r="BR24" s="169"/>
      <c r="BS24" s="168">
        <v>6870</v>
      </c>
      <c r="BT24" s="169"/>
      <c r="BU24" s="169"/>
      <c r="BV24" s="170"/>
      <c r="BW24" s="162">
        <v>6987</v>
      </c>
      <c r="BX24" s="162"/>
      <c r="BY24" s="162"/>
      <c r="BZ24" s="163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</row>
    <row r="25" spans="1:113" ht="15" customHeight="1">
      <c r="A25" s="216" t="s">
        <v>74</v>
      </c>
      <c r="B25" s="217"/>
      <c r="C25" s="217"/>
      <c r="D25" s="217" t="s">
        <v>85</v>
      </c>
      <c r="E25" s="217"/>
      <c r="F25" s="217"/>
      <c r="G25" s="242"/>
      <c r="H25" s="210">
        <v>8735</v>
      </c>
      <c r="I25" s="210"/>
      <c r="J25" s="210"/>
      <c r="K25" s="210"/>
      <c r="L25" s="210">
        <v>13840</v>
      </c>
      <c r="M25" s="210"/>
      <c r="N25" s="210"/>
      <c r="O25" s="210"/>
      <c r="P25" s="210">
        <v>16077</v>
      </c>
      <c r="Q25" s="210"/>
      <c r="R25" s="210"/>
      <c r="S25" s="210"/>
      <c r="T25" s="196">
        <v>17205</v>
      </c>
      <c r="U25" s="197"/>
      <c r="V25" s="197"/>
      <c r="W25" s="233"/>
      <c r="X25" s="196">
        <v>17512</v>
      </c>
      <c r="Y25" s="197"/>
      <c r="Z25" s="197"/>
      <c r="AA25" s="233"/>
      <c r="AB25" s="196">
        <v>17657</v>
      </c>
      <c r="AC25" s="197"/>
      <c r="AD25" s="197"/>
      <c r="AE25" s="233"/>
      <c r="AF25" s="210">
        <v>17104</v>
      </c>
      <c r="AG25" s="210"/>
      <c r="AH25" s="210"/>
      <c r="AI25" s="211"/>
      <c r="AJ25" s="210">
        <v>17065</v>
      </c>
      <c r="AK25" s="210"/>
      <c r="AL25" s="210"/>
      <c r="AM25" s="211"/>
      <c r="AN25" s="196">
        <v>17108</v>
      </c>
      <c r="AO25" s="197"/>
      <c r="AP25" s="197"/>
      <c r="AQ25" s="233"/>
      <c r="AR25" s="196">
        <v>17335</v>
      </c>
      <c r="AS25" s="197"/>
      <c r="AT25" s="197"/>
      <c r="AU25" s="198"/>
      <c r="AV25" s="216" t="s">
        <v>74</v>
      </c>
      <c r="AW25" s="217"/>
      <c r="AX25" s="217"/>
      <c r="AY25" s="217" t="s">
        <v>85</v>
      </c>
      <c r="AZ25" s="217"/>
      <c r="BA25" s="217"/>
      <c r="BB25" s="242"/>
      <c r="BC25" s="235">
        <v>17410</v>
      </c>
      <c r="BD25" s="197"/>
      <c r="BE25" s="197"/>
      <c r="BF25" s="233"/>
      <c r="BG25" s="197">
        <v>17358</v>
      </c>
      <c r="BH25" s="197"/>
      <c r="BI25" s="197"/>
      <c r="BJ25" s="233"/>
      <c r="BK25" s="171">
        <v>17490</v>
      </c>
      <c r="BL25" s="172"/>
      <c r="BM25" s="172"/>
      <c r="BN25" s="238"/>
      <c r="BO25" s="172">
        <v>17538</v>
      </c>
      <c r="BP25" s="172"/>
      <c r="BQ25" s="172"/>
      <c r="BR25" s="172"/>
      <c r="BS25" s="171">
        <v>17593</v>
      </c>
      <c r="BT25" s="172"/>
      <c r="BU25" s="172"/>
      <c r="BV25" s="173"/>
      <c r="BW25" s="164">
        <v>18383</v>
      </c>
      <c r="BX25" s="164"/>
      <c r="BY25" s="164"/>
      <c r="BZ25" s="165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</row>
    <row r="26" spans="1:113" ht="15" customHeight="1">
      <c r="A26" s="218"/>
      <c r="B26" s="219"/>
      <c r="C26" s="219"/>
      <c r="D26" s="219" t="s">
        <v>68</v>
      </c>
      <c r="E26" s="219"/>
      <c r="F26" s="219"/>
      <c r="G26" s="225"/>
      <c r="H26" s="208">
        <v>4326</v>
      </c>
      <c r="I26" s="208"/>
      <c r="J26" s="208"/>
      <c r="K26" s="208"/>
      <c r="L26" s="208">
        <v>6808</v>
      </c>
      <c r="M26" s="208"/>
      <c r="N26" s="208"/>
      <c r="O26" s="208"/>
      <c r="P26" s="208">
        <v>7867</v>
      </c>
      <c r="Q26" s="208"/>
      <c r="R26" s="208"/>
      <c r="S26" s="208"/>
      <c r="T26" s="199">
        <v>8536</v>
      </c>
      <c r="U26" s="200"/>
      <c r="V26" s="200"/>
      <c r="W26" s="232"/>
      <c r="X26" s="199">
        <v>8698</v>
      </c>
      <c r="Y26" s="200"/>
      <c r="Z26" s="200"/>
      <c r="AA26" s="232"/>
      <c r="AB26" s="199">
        <v>8772</v>
      </c>
      <c r="AC26" s="200"/>
      <c r="AD26" s="200"/>
      <c r="AE26" s="232"/>
      <c r="AF26" s="208">
        <v>8470</v>
      </c>
      <c r="AG26" s="208"/>
      <c r="AH26" s="208"/>
      <c r="AI26" s="199"/>
      <c r="AJ26" s="208">
        <v>8479</v>
      </c>
      <c r="AK26" s="208"/>
      <c r="AL26" s="208"/>
      <c r="AM26" s="199"/>
      <c r="AN26" s="199">
        <v>8542</v>
      </c>
      <c r="AO26" s="200"/>
      <c r="AP26" s="200"/>
      <c r="AQ26" s="232"/>
      <c r="AR26" s="199">
        <v>8670</v>
      </c>
      <c r="AS26" s="200"/>
      <c r="AT26" s="200"/>
      <c r="AU26" s="201"/>
      <c r="AV26" s="218"/>
      <c r="AW26" s="219"/>
      <c r="AX26" s="219"/>
      <c r="AY26" s="219" t="s">
        <v>68</v>
      </c>
      <c r="AZ26" s="219"/>
      <c r="BA26" s="219"/>
      <c r="BB26" s="225"/>
      <c r="BC26" s="237">
        <v>8711</v>
      </c>
      <c r="BD26" s="200"/>
      <c r="BE26" s="200"/>
      <c r="BF26" s="232"/>
      <c r="BG26" s="200">
        <v>8657</v>
      </c>
      <c r="BH26" s="200"/>
      <c r="BI26" s="200"/>
      <c r="BJ26" s="232"/>
      <c r="BK26" s="174">
        <v>8713</v>
      </c>
      <c r="BL26" s="175"/>
      <c r="BM26" s="175"/>
      <c r="BN26" s="236"/>
      <c r="BO26" s="175">
        <v>8745</v>
      </c>
      <c r="BP26" s="175"/>
      <c r="BQ26" s="175"/>
      <c r="BR26" s="175"/>
      <c r="BS26" s="174">
        <v>8743</v>
      </c>
      <c r="BT26" s="175"/>
      <c r="BU26" s="175"/>
      <c r="BV26" s="176"/>
      <c r="BW26" s="160">
        <v>9122</v>
      </c>
      <c r="BX26" s="160"/>
      <c r="BY26" s="160"/>
      <c r="BZ26" s="161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</row>
    <row r="27" spans="1:113" ht="15" customHeight="1">
      <c r="A27" s="218"/>
      <c r="B27" s="219"/>
      <c r="C27" s="219"/>
      <c r="D27" s="219" t="s">
        <v>69</v>
      </c>
      <c r="E27" s="219"/>
      <c r="F27" s="219"/>
      <c r="G27" s="225"/>
      <c r="H27" s="208">
        <v>4409</v>
      </c>
      <c r="I27" s="208"/>
      <c r="J27" s="208"/>
      <c r="K27" s="208"/>
      <c r="L27" s="208">
        <v>7032</v>
      </c>
      <c r="M27" s="208"/>
      <c r="N27" s="208"/>
      <c r="O27" s="208"/>
      <c r="P27" s="208">
        <v>8210</v>
      </c>
      <c r="Q27" s="208"/>
      <c r="R27" s="208"/>
      <c r="S27" s="208"/>
      <c r="T27" s="199">
        <v>8669</v>
      </c>
      <c r="U27" s="200"/>
      <c r="V27" s="200"/>
      <c r="W27" s="232"/>
      <c r="X27" s="199">
        <v>8814</v>
      </c>
      <c r="Y27" s="200"/>
      <c r="Z27" s="200"/>
      <c r="AA27" s="232"/>
      <c r="AB27" s="199">
        <v>8885</v>
      </c>
      <c r="AC27" s="200"/>
      <c r="AD27" s="200"/>
      <c r="AE27" s="232"/>
      <c r="AF27" s="208">
        <v>8634</v>
      </c>
      <c r="AG27" s="208"/>
      <c r="AH27" s="208"/>
      <c r="AI27" s="199"/>
      <c r="AJ27" s="208">
        <v>8586</v>
      </c>
      <c r="AK27" s="208"/>
      <c r="AL27" s="208"/>
      <c r="AM27" s="199"/>
      <c r="AN27" s="199">
        <v>8566</v>
      </c>
      <c r="AO27" s="200"/>
      <c r="AP27" s="200"/>
      <c r="AQ27" s="232"/>
      <c r="AR27" s="199">
        <v>8665</v>
      </c>
      <c r="AS27" s="200"/>
      <c r="AT27" s="200"/>
      <c r="AU27" s="201"/>
      <c r="AV27" s="218"/>
      <c r="AW27" s="219"/>
      <c r="AX27" s="219"/>
      <c r="AY27" s="219" t="s">
        <v>69</v>
      </c>
      <c r="AZ27" s="219"/>
      <c r="BA27" s="219"/>
      <c r="BB27" s="225"/>
      <c r="BC27" s="237">
        <v>8699</v>
      </c>
      <c r="BD27" s="200"/>
      <c r="BE27" s="200"/>
      <c r="BF27" s="232"/>
      <c r="BG27" s="200">
        <v>8701</v>
      </c>
      <c r="BH27" s="200"/>
      <c r="BI27" s="200"/>
      <c r="BJ27" s="232"/>
      <c r="BK27" s="174">
        <v>8777</v>
      </c>
      <c r="BL27" s="175"/>
      <c r="BM27" s="175"/>
      <c r="BN27" s="236"/>
      <c r="BO27" s="175">
        <v>8793</v>
      </c>
      <c r="BP27" s="175"/>
      <c r="BQ27" s="175"/>
      <c r="BR27" s="175"/>
      <c r="BS27" s="174">
        <v>8850</v>
      </c>
      <c r="BT27" s="175"/>
      <c r="BU27" s="175"/>
      <c r="BV27" s="176"/>
      <c r="BW27" s="160">
        <v>9261</v>
      </c>
      <c r="BX27" s="160"/>
      <c r="BY27" s="160"/>
      <c r="BZ27" s="161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</row>
    <row r="28" spans="1:113" ht="15" customHeight="1">
      <c r="A28" s="220"/>
      <c r="B28" s="221"/>
      <c r="C28" s="221"/>
      <c r="D28" s="221" t="s">
        <v>86</v>
      </c>
      <c r="E28" s="221"/>
      <c r="F28" s="221"/>
      <c r="G28" s="248"/>
      <c r="H28" s="212">
        <v>2258</v>
      </c>
      <c r="I28" s="212"/>
      <c r="J28" s="212"/>
      <c r="K28" s="212"/>
      <c r="L28" s="212">
        <v>3677</v>
      </c>
      <c r="M28" s="212"/>
      <c r="N28" s="212"/>
      <c r="O28" s="212"/>
      <c r="P28" s="212">
        <v>4282</v>
      </c>
      <c r="Q28" s="212"/>
      <c r="R28" s="212"/>
      <c r="S28" s="212"/>
      <c r="T28" s="193">
        <v>4942</v>
      </c>
      <c r="U28" s="194"/>
      <c r="V28" s="194"/>
      <c r="W28" s="234"/>
      <c r="X28" s="193">
        <v>5409</v>
      </c>
      <c r="Y28" s="194"/>
      <c r="Z28" s="194"/>
      <c r="AA28" s="234"/>
      <c r="AB28" s="193">
        <v>5792</v>
      </c>
      <c r="AC28" s="194"/>
      <c r="AD28" s="194"/>
      <c r="AE28" s="234"/>
      <c r="AF28" s="212">
        <v>6107</v>
      </c>
      <c r="AG28" s="212"/>
      <c r="AH28" s="212"/>
      <c r="AI28" s="213"/>
      <c r="AJ28" s="212">
        <v>6545</v>
      </c>
      <c r="AK28" s="212"/>
      <c r="AL28" s="212"/>
      <c r="AM28" s="213"/>
      <c r="AN28" s="193">
        <v>7020</v>
      </c>
      <c r="AO28" s="194"/>
      <c r="AP28" s="194"/>
      <c r="AQ28" s="234"/>
      <c r="AR28" s="193">
        <v>7190</v>
      </c>
      <c r="AS28" s="194"/>
      <c r="AT28" s="194"/>
      <c r="AU28" s="195"/>
      <c r="AV28" s="220"/>
      <c r="AW28" s="221"/>
      <c r="AX28" s="221"/>
      <c r="AY28" s="221" t="s">
        <v>86</v>
      </c>
      <c r="AZ28" s="221"/>
      <c r="BA28" s="221"/>
      <c r="BB28" s="248"/>
      <c r="BC28" s="240">
        <v>7352</v>
      </c>
      <c r="BD28" s="194"/>
      <c r="BE28" s="194"/>
      <c r="BF28" s="234"/>
      <c r="BG28" s="194">
        <v>7372</v>
      </c>
      <c r="BH28" s="194"/>
      <c r="BI28" s="194"/>
      <c r="BJ28" s="234"/>
      <c r="BK28" s="168">
        <v>7532</v>
      </c>
      <c r="BL28" s="169"/>
      <c r="BM28" s="169"/>
      <c r="BN28" s="239"/>
      <c r="BO28" s="169">
        <v>7610</v>
      </c>
      <c r="BP28" s="169"/>
      <c r="BQ28" s="169"/>
      <c r="BR28" s="169"/>
      <c r="BS28" s="168">
        <v>7683</v>
      </c>
      <c r="BT28" s="169"/>
      <c r="BU28" s="169"/>
      <c r="BV28" s="170"/>
      <c r="BW28" s="162">
        <v>8006</v>
      </c>
      <c r="BX28" s="162"/>
      <c r="BY28" s="162"/>
      <c r="BZ28" s="163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</row>
    <row r="29" spans="1:113" ht="15" customHeight="1">
      <c r="A29" s="226" t="s">
        <v>75</v>
      </c>
      <c r="B29" s="227"/>
      <c r="C29" s="227"/>
      <c r="D29" s="227" t="s">
        <v>85</v>
      </c>
      <c r="E29" s="227"/>
      <c r="F29" s="227"/>
      <c r="G29" s="230"/>
      <c r="H29" s="214">
        <v>4035</v>
      </c>
      <c r="I29" s="214"/>
      <c r="J29" s="214"/>
      <c r="K29" s="214"/>
      <c r="L29" s="214">
        <v>4501</v>
      </c>
      <c r="M29" s="214"/>
      <c r="N29" s="214"/>
      <c r="O29" s="214"/>
      <c r="P29" s="214">
        <v>4514</v>
      </c>
      <c r="Q29" s="214"/>
      <c r="R29" s="214"/>
      <c r="S29" s="214"/>
      <c r="T29" s="196">
        <v>4274</v>
      </c>
      <c r="U29" s="197"/>
      <c r="V29" s="197"/>
      <c r="W29" s="233"/>
      <c r="X29" s="196">
        <v>4127</v>
      </c>
      <c r="Y29" s="197"/>
      <c r="Z29" s="197"/>
      <c r="AA29" s="233"/>
      <c r="AB29" s="196">
        <v>3980</v>
      </c>
      <c r="AC29" s="197"/>
      <c r="AD29" s="197"/>
      <c r="AE29" s="233"/>
      <c r="AF29" s="214">
        <v>3737</v>
      </c>
      <c r="AG29" s="214"/>
      <c r="AH29" s="214"/>
      <c r="AI29" s="196"/>
      <c r="AJ29" s="214">
        <v>3625</v>
      </c>
      <c r="AK29" s="214"/>
      <c r="AL29" s="214"/>
      <c r="AM29" s="196"/>
      <c r="AN29" s="196">
        <v>3585</v>
      </c>
      <c r="AO29" s="197"/>
      <c r="AP29" s="197"/>
      <c r="AQ29" s="233"/>
      <c r="AR29" s="196">
        <v>3514</v>
      </c>
      <c r="AS29" s="197"/>
      <c r="AT29" s="197"/>
      <c r="AU29" s="198"/>
      <c r="AV29" s="226" t="s">
        <v>75</v>
      </c>
      <c r="AW29" s="227"/>
      <c r="AX29" s="227"/>
      <c r="AY29" s="227" t="s">
        <v>85</v>
      </c>
      <c r="AZ29" s="227"/>
      <c r="BA29" s="227"/>
      <c r="BB29" s="230"/>
      <c r="BC29" s="235">
        <v>3470</v>
      </c>
      <c r="BD29" s="197"/>
      <c r="BE29" s="197"/>
      <c r="BF29" s="233"/>
      <c r="BG29" s="197">
        <v>3474</v>
      </c>
      <c r="BH29" s="197"/>
      <c r="BI29" s="197"/>
      <c r="BJ29" s="233"/>
      <c r="BK29" s="171">
        <v>3365</v>
      </c>
      <c r="BL29" s="172"/>
      <c r="BM29" s="172"/>
      <c r="BN29" s="238"/>
      <c r="BO29" s="172">
        <v>3264</v>
      </c>
      <c r="BP29" s="172"/>
      <c r="BQ29" s="172"/>
      <c r="BR29" s="172"/>
      <c r="BS29" s="171">
        <v>3246</v>
      </c>
      <c r="BT29" s="172"/>
      <c r="BU29" s="172"/>
      <c r="BV29" s="173"/>
      <c r="BW29" s="164">
        <v>3164</v>
      </c>
      <c r="BX29" s="164"/>
      <c r="BY29" s="164"/>
      <c r="BZ29" s="165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</row>
    <row r="30" spans="1:113" ht="15" customHeight="1">
      <c r="A30" s="218"/>
      <c r="B30" s="219"/>
      <c r="C30" s="219"/>
      <c r="D30" s="219" t="s">
        <v>68</v>
      </c>
      <c r="E30" s="219"/>
      <c r="F30" s="219"/>
      <c r="G30" s="225"/>
      <c r="H30" s="208">
        <v>2061</v>
      </c>
      <c r="I30" s="208"/>
      <c r="J30" s="208"/>
      <c r="K30" s="208"/>
      <c r="L30" s="208">
        <v>2236</v>
      </c>
      <c r="M30" s="208"/>
      <c r="N30" s="208"/>
      <c r="O30" s="208"/>
      <c r="P30" s="208">
        <v>2261</v>
      </c>
      <c r="Q30" s="208"/>
      <c r="R30" s="208"/>
      <c r="S30" s="208"/>
      <c r="T30" s="199">
        <v>2141</v>
      </c>
      <c r="U30" s="200"/>
      <c r="V30" s="200"/>
      <c r="W30" s="232"/>
      <c r="X30" s="199">
        <v>2037</v>
      </c>
      <c r="Y30" s="200"/>
      <c r="Z30" s="200"/>
      <c r="AA30" s="232"/>
      <c r="AB30" s="199">
        <v>1984</v>
      </c>
      <c r="AC30" s="200"/>
      <c r="AD30" s="200"/>
      <c r="AE30" s="232"/>
      <c r="AF30" s="208">
        <v>1839</v>
      </c>
      <c r="AG30" s="208"/>
      <c r="AH30" s="208"/>
      <c r="AI30" s="199"/>
      <c r="AJ30" s="208">
        <v>1792</v>
      </c>
      <c r="AK30" s="208"/>
      <c r="AL30" s="208"/>
      <c r="AM30" s="199"/>
      <c r="AN30" s="199">
        <v>1792</v>
      </c>
      <c r="AO30" s="200"/>
      <c r="AP30" s="200"/>
      <c r="AQ30" s="232"/>
      <c r="AR30" s="199">
        <v>1740</v>
      </c>
      <c r="AS30" s="200"/>
      <c r="AT30" s="200"/>
      <c r="AU30" s="201"/>
      <c r="AV30" s="218"/>
      <c r="AW30" s="219"/>
      <c r="AX30" s="219"/>
      <c r="AY30" s="219" t="s">
        <v>68</v>
      </c>
      <c r="AZ30" s="219"/>
      <c r="BA30" s="219"/>
      <c r="BB30" s="225"/>
      <c r="BC30" s="237">
        <v>1701</v>
      </c>
      <c r="BD30" s="200"/>
      <c r="BE30" s="200"/>
      <c r="BF30" s="232"/>
      <c r="BG30" s="200">
        <v>1699</v>
      </c>
      <c r="BH30" s="200"/>
      <c r="BI30" s="200"/>
      <c r="BJ30" s="232"/>
      <c r="BK30" s="174">
        <v>1629</v>
      </c>
      <c r="BL30" s="175"/>
      <c r="BM30" s="175"/>
      <c r="BN30" s="236"/>
      <c r="BO30" s="175">
        <v>1576</v>
      </c>
      <c r="BP30" s="175"/>
      <c r="BQ30" s="175"/>
      <c r="BR30" s="175"/>
      <c r="BS30" s="174">
        <v>1575</v>
      </c>
      <c r="BT30" s="175"/>
      <c r="BU30" s="175"/>
      <c r="BV30" s="176"/>
      <c r="BW30" s="160">
        <v>1546</v>
      </c>
      <c r="BX30" s="160"/>
      <c r="BY30" s="160"/>
      <c r="BZ30" s="161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</row>
    <row r="31" spans="1:113" ht="15" customHeight="1">
      <c r="A31" s="218"/>
      <c r="B31" s="219"/>
      <c r="C31" s="219"/>
      <c r="D31" s="219" t="s">
        <v>69</v>
      </c>
      <c r="E31" s="219"/>
      <c r="F31" s="219"/>
      <c r="G31" s="225"/>
      <c r="H31" s="208">
        <v>1974</v>
      </c>
      <c r="I31" s="208"/>
      <c r="J31" s="208"/>
      <c r="K31" s="208"/>
      <c r="L31" s="208">
        <v>2265</v>
      </c>
      <c r="M31" s="208"/>
      <c r="N31" s="208"/>
      <c r="O31" s="208"/>
      <c r="P31" s="208">
        <v>2253</v>
      </c>
      <c r="Q31" s="208"/>
      <c r="R31" s="208"/>
      <c r="S31" s="208"/>
      <c r="T31" s="199">
        <v>2133</v>
      </c>
      <c r="U31" s="200"/>
      <c r="V31" s="200"/>
      <c r="W31" s="232"/>
      <c r="X31" s="199">
        <v>2090</v>
      </c>
      <c r="Y31" s="200"/>
      <c r="Z31" s="200"/>
      <c r="AA31" s="232"/>
      <c r="AB31" s="199">
        <v>1996</v>
      </c>
      <c r="AC31" s="200"/>
      <c r="AD31" s="200"/>
      <c r="AE31" s="232"/>
      <c r="AF31" s="208">
        <v>1898</v>
      </c>
      <c r="AG31" s="208"/>
      <c r="AH31" s="208"/>
      <c r="AI31" s="199"/>
      <c r="AJ31" s="208">
        <v>1833</v>
      </c>
      <c r="AK31" s="208"/>
      <c r="AL31" s="208"/>
      <c r="AM31" s="199"/>
      <c r="AN31" s="199">
        <v>1793</v>
      </c>
      <c r="AO31" s="200"/>
      <c r="AP31" s="200"/>
      <c r="AQ31" s="232"/>
      <c r="AR31" s="199">
        <v>1774</v>
      </c>
      <c r="AS31" s="200"/>
      <c r="AT31" s="200"/>
      <c r="AU31" s="201"/>
      <c r="AV31" s="218"/>
      <c r="AW31" s="219"/>
      <c r="AX31" s="219"/>
      <c r="AY31" s="219" t="s">
        <v>69</v>
      </c>
      <c r="AZ31" s="219"/>
      <c r="BA31" s="219"/>
      <c r="BB31" s="225"/>
      <c r="BC31" s="237">
        <v>1769</v>
      </c>
      <c r="BD31" s="200"/>
      <c r="BE31" s="200"/>
      <c r="BF31" s="232"/>
      <c r="BG31" s="200">
        <v>1775</v>
      </c>
      <c r="BH31" s="200"/>
      <c r="BI31" s="200"/>
      <c r="BJ31" s="232"/>
      <c r="BK31" s="174">
        <v>1736</v>
      </c>
      <c r="BL31" s="175"/>
      <c r="BM31" s="175"/>
      <c r="BN31" s="236"/>
      <c r="BO31" s="175">
        <v>1688</v>
      </c>
      <c r="BP31" s="175"/>
      <c r="BQ31" s="175"/>
      <c r="BR31" s="175"/>
      <c r="BS31" s="174">
        <v>1671</v>
      </c>
      <c r="BT31" s="175"/>
      <c r="BU31" s="175"/>
      <c r="BV31" s="176"/>
      <c r="BW31" s="160">
        <v>1618</v>
      </c>
      <c r="BX31" s="160"/>
      <c r="BY31" s="160"/>
      <c r="BZ31" s="161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</row>
    <row r="32" spans="1:113" ht="15" customHeight="1">
      <c r="A32" s="228"/>
      <c r="B32" s="229"/>
      <c r="C32" s="229"/>
      <c r="D32" s="229" t="s">
        <v>86</v>
      </c>
      <c r="E32" s="229"/>
      <c r="F32" s="229"/>
      <c r="G32" s="231"/>
      <c r="H32" s="215">
        <v>927</v>
      </c>
      <c r="I32" s="215"/>
      <c r="J32" s="215"/>
      <c r="K32" s="215"/>
      <c r="L32" s="215">
        <v>1151</v>
      </c>
      <c r="M32" s="215"/>
      <c r="N32" s="215"/>
      <c r="O32" s="215"/>
      <c r="P32" s="215">
        <v>1182</v>
      </c>
      <c r="Q32" s="215"/>
      <c r="R32" s="215"/>
      <c r="S32" s="215"/>
      <c r="T32" s="193">
        <v>1121</v>
      </c>
      <c r="U32" s="194"/>
      <c r="V32" s="194"/>
      <c r="W32" s="234"/>
      <c r="X32" s="193">
        <v>1136</v>
      </c>
      <c r="Y32" s="194"/>
      <c r="Z32" s="194"/>
      <c r="AA32" s="234"/>
      <c r="AB32" s="193">
        <v>1193</v>
      </c>
      <c r="AC32" s="194"/>
      <c r="AD32" s="194"/>
      <c r="AE32" s="234"/>
      <c r="AF32" s="215">
        <v>1180</v>
      </c>
      <c r="AG32" s="215"/>
      <c r="AH32" s="215"/>
      <c r="AI32" s="193"/>
      <c r="AJ32" s="215">
        <v>1268</v>
      </c>
      <c r="AK32" s="215"/>
      <c r="AL32" s="215"/>
      <c r="AM32" s="193"/>
      <c r="AN32" s="193">
        <v>1393</v>
      </c>
      <c r="AO32" s="194"/>
      <c r="AP32" s="194"/>
      <c r="AQ32" s="234"/>
      <c r="AR32" s="193">
        <v>1362</v>
      </c>
      <c r="AS32" s="194"/>
      <c r="AT32" s="194"/>
      <c r="AU32" s="195"/>
      <c r="AV32" s="228"/>
      <c r="AW32" s="229"/>
      <c r="AX32" s="229"/>
      <c r="AY32" s="229" t="s">
        <v>86</v>
      </c>
      <c r="AZ32" s="229"/>
      <c r="BA32" s="229"/>
      <c r="BB32" s="231"/>
      <c r="BC32" s="240">
        <v>1345</v>
      </c>
      <c r="BD32" s="194"/>
      <c r="BE32" s="194"/>
      <c r="BF32" s="234"/>
      <c r="BG32" s="194">
        <v>1368</v>
      </c>
      <c r="BH32" s="194"/>
      <c r="BI32" s="194"/>
      <c r="BJ32" s="234"/>
      <c r="BK32" s="168">
        <v>1322</v>
      </c>
      <c r="BL32" s="169"/>
      <c r="BM32" s="169"/>
      <c r="BN32" s="239"/>
      <c r="BO32" s="169">
        <v>1307</v>
      </c>
      <c r="BP32" s="169"/>
      <c r="BQ32" s="169"/>
      <c r="BR32" s="169"/>
      <c r="BS32" s="168">
        <v>1328</v>
      </c>
      <c r="BT32" s="169"/>
      <c r="BU32" s="169"/>
      <c r="BV32" s="170"/>
      <c r="BW32" s="162">
        <v>1331</v>
      </c>
      <c r="BX32" s="162"/>
      <c r="BY32" s="162"/>
      <c r="BZ32" s="163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</row>
    <row r="33" spans="1:113" ht="15" customHeight="1">
      <c r="A33" s="216" t="s">
        <v>76</v>
      </c>
      <c r="B33" s="217"/>
      <c r="C33" s="217"/>
      <c r="D33" s="217" t="s">
        <v>85</v>
      </c>
      <c r="E33" s="217"/>
      <c r="F33" s="217"/>
      <c r="G33" s="242"/>
      <c r="H33" s="210">
        <v>4082</v>
      </c>
      <c r="I33" s="210"/>
      <c r="J33" s="210"/>
      <c r="K33" s="210"/>
      <c r="L33" s="210">
        <v>4686</v>
      </c>
      <c r="M33" s="210"/>
      <c r="N33" s="210"/>
      <c r="O33" s="210"/>
      <c r="P33" s="210">
        <v>5186</v>
      </c>
      <c r="Q33" s="210"/>
      <c r="R33" s="210"/>
      <c r="S33" s="210"/>
      <c r="T33" s="196">
        <v>5738</v>
      </c>
      <c r="U33" s="197"/>
      <c r="V33" s="197"/>
      <c r="W33" s="233"/>
      <c r="X33" s="196">
        <v>5968</v>
      </c>
      <c r="Y33" s="197"/>
      <c r="Z33" s="197"/>
      <c r="AA33" s="233"/>
      <c r="AB33" s="196">
        <v>5929</v>
      </c>
      <c r="AC33" s="197"/>
      <c r="AD33" s="197"/>
      <c r="AE33" s="233"/>
      <c r="AF33" s="210">
        <v>5833</v>
      </c>
      <c r="AG33" s="210"/>
      <c r="AH33" s="210"/>
      <c r="AI33" s="211"/>
      <c r="AJ33" s="210">
        <v>5776</v>
      </c>
      <c r="AK33" s="210"/>
      <c r="AL33" s="210"/>
      <c r="AM33" s="211"/>
      <c r="AN33" s="196">
        <v>5655</v>
      </c>
      <c r="AO33" s="197"/>
      <c r="AP33" s="197"/>
      <c r="AQ33" s="233"/>
      <c r="AR33" s="196">
        <v>5631</v>
      </c>
      <c r="AS33" s="197"/>
      <c r="AT33" s="197"/>
      <c r="AU33" s="198"/>
      <c r="AV33" s="216" t="s">
        <v>76</v>
      </c>
      <c r="AW33" s="217"/>
      <c r="AX33" s="217"/>
      <c r="AY33" s="217" t="s">
        <v>85</v>
      </c>
      <c r="AZ33" s="217"/>
      <c r="BA33" s="217"/>
      <c r="BB33" s="242"/>
      <c r="BC33" s="235">
        <v>5635</v>
      </c>
      <c r="BD33" s="197"/>
      <c r="BE33" s="197"/>
      <c r="BF33" s="233"/>
      <c r="BG33" s="197">
        <v>5633</v>
      </c>
      <c r="BH33" s="197"/>
      <c r="BI33" s="197"/>
      <c r="BJ33" s="233"/>
      <c r="BK33" s="171">
        <v>5641</v>
      </c>
      <c r="BL33" s="172"/>
      <c r="BM33" s="172"/>
      <c r="BN33" s="238"/>
      <c r="BO33" s="172">
        <v>5591</v>
      </c>
      <c r="BP33" s="172"/>
      <c r="BQ33" s="172"/>
      <c r="BR33" s="172"/>
      <c r="BS33" s="171">
        <v>5549</v>
      </c>
      <c r="BT33" s="172"/>
      <c r="BU33" s="172"/>
      <c r="BV33" s="173"/>
      <c r="BW33" s="164">
        <v>5544</v>
      </c>
      <c r="BX33" s="164"/>
      <c r="BY33" s="164"/>
      <c r="BZ33" s="165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</row>
    <row r="34" spans="1:113" ht="15" customHeight="1">
      <c r="A34" s="218"/>
      <c r="B34" s="219"/>
      <c r="C34" s="219"/>
      <c r="D34" s="219" t="s">
        <v>68</v>
      </c>
      <c r="E34" s="219"/>
      <c r="F34" s="219"/>
      <c r="G34" s="225"/>
      <c r="H34" s="208">
        <v>1959</v>
      </c>
      <c r="I34" s="208"/>
      <c r="J34" s="208"/>
      <c r="K34" s="208"/>
      <c r="L34" s="208">
        <v>2248</v>
      </c>
      <c r="M34" s="208"/>
      <c r="N34" s="208"/>
      <c r="O34" s="208"/>
      <c r="P34" s="208">
        <v>2531</v>
      </c>
      <c r="Q34" s="208"/>
      <c r="R34" s="208"/>
      <c r="S34" s="208"/>
      <c r="T34" s="199">
        <v>2829</v>
      </c>
      <c r="U34" s="200"/>
      <c r="V34" s="200"/>
      <c r="W34" s="232"/>
      <c r="X34" s="199">
        <v>2911</v>
      </c>
      <c r="Y34" s="200"/>
      <c r="Z34" s="200"/>
      <c r="AA34" s="232"/>
      <c r="AB34" s="199">
        <v>2895</v>
      </c>
      <c r="AC34" s="200"/>
      <c r="AD34" s="200"/>
      <c r="AE34" s="232"/>
      <c r="AF34" s="208">
        <v>2871</v>
      </c>
      <c r="AG34" s="208"/>
      <c r="AH34" s="208"/>
      <c r="AI34" s="199"/>
      <c r="AJ34" s="208">
        <v>2832</v>
      </c>
      <c r="AK34" s="208"/>
      <c r="AL34" s="208"/>
      <c r="AM34" s="199"/>
      <c r="AN34" s="199">
        <v>2767</v>
      </c>
      <c r="AO34" s="200"/>
      <c r="AP34" s="200"/>
      <c r="AQ34" s="232"/>
      <c r="AR34" s="199">
        <v>2746</v>
      </c>
      <c r="AS34" s="200"/>
      <c r="AT34" s="200"/>
      <c r="AU34" s="201"/>
      <c r="AV34" s="218"/>
      <c r="AW34" s="219"/>
      <c r="AX34" s="219"/>
      <c r="AY34" s="219" t="s">
        <v>68</v>
      </c>
      <c r="AZ34" s="219"/>
      <c r="BA34" s="219"/>
      <c r="BB34" s="225"/>
      <c r="BC34" s="237">
        <v>2752</v>
      </c>
      <c r="BD34" s="200"/>
      <c r="BE34" s="200"/>
      <c r="BF34" s="232"/>
      <c r="BG34" s="200">
        <v>2741</v>
      </c>
      <c r="BH34" s="200"/>
      <c r="BI34" s="200"/>
      <c r="BJ34" s="232"/>
      <c r="BK34" s="174">
        <v>2764</v>
      </c>
      <c r="BL34" s="175"/>
      <c r="BM34" s="175"/>
      <c r="BN34" s="236"/>
      <c r="BO34" s="175">
        <v>2742</v>
      </c>
      <c r="BP34" s="175"/>
      <c r="BQ34" s="175"/>
      <c r="BR34" s="175"/>
      <c r="BS34" s="174">
        <v>2730</v>
      </c>
      <c r="BT34" s="175"/>
      <c r="BU34" s="175"/>
      <c r="BV34" s="176"/>
      <c r="BW34" s="160">
        <v>2725</v>
      </c>
      <c r="BX34" s="160"/>
      <c r="BY34" s="160"/>
      <c r="BZ34" s="161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</row>
    <row r="35" spans="1:113" ht="15" customHeight="1">
      <c r="A35" s="218"/>
      <c r="B35" s="219"/>
      <c r="C35" s="219"/>
      <c r="D35" s="219" t="s">
        <v>69</v>
      </c>
      <c r="E35" s="219"/>
      <c r="F35" s="219"/>
      <c r="G35" s="225"/>
      <c r="H35" s="208">
        <v>2123</v>
      </c>
      <c r="I35" s="208"/>
      <c r="J35" s="208"/>
      <c r="K35" s="208"/>
      <c r="L35" s="208">
        <v>2438</v>
      </c>
      <c r="M35" s="208"/>
      <c r="N35" s="208"/>
      <c r="O35" s="208"/>
      <c r="P35" s="208">
        <v>2655</v>
      </c>
      <c r="Q35" s="208"/>
      <c r="R35" s="208"/>
      <c r="S35" s="208"/>
      <c r="T35" s="199">
        <v>2909</v>
      </c>
      <c r="U35" s="200"/>
      <c r="V35" s="200"/>
      <c r="W35" s="232"/>
      <c r="X35" s="199">
        <v>3057</v>
      </c>
      <c r="Y35" s="200"/>
      <c r="Z35" s="200"/>
      <c r="AA35" s="232"/>
      <c r="AB35" s="199">
        <v>3034</v>
      </c>
      <c r="AC35" s="200"/>
      <c r="AD35" s="200"/>
      <c r="AE35" s="232"/>
      <c r="AF35" s="208">
        <v>2962</v>
      </c>
      <c r="AG35" s="208"/>
      <c r="AH35" s="208"/>
      <c r="AI35" s="199"/>
      <c r="AJ35" s="208">
        <v>2944</v>
      </c>
      <c r="AK35" s="208"/>
      <c r="AL35" s="208"/>
      <c r="AM35" s="199"/>
      <c r="AN35" s="199">
        <v>2888</v>
      </c>
      <c r="AO35" s="200"/>
      <c r="AP35" s="200"/>
      <c r="AQ35" s="232"/>
      <c r="AR35" s="199">
        <v>2885</v>
      </c>
      <c r="AS35" s="200"/>
      <c r="AT35" s="200"/>
      <c r="AU35" s="201"/>
      <c r="AV35" s="218"/>
      <c r="AW35" s="219"/>
      <c r="AX35" s="219"/>
      <c r="AY35" s="219" t="s">
        <v>69</v>
      </c>
      <c r="AZ35" s="219"/>
      <c r="BA35" s="219"/>
      <c r="BB35" s="225"/>
      <c r="BC35" s="237">
        <v>2883</v>
      </c>
      <c r="BD35" s="200"/>
      <c r="BE35" s="200"/>
      <c r="BF35" s="232"/>
      <c r="BG35" s="200">
        <v>2892</v>
      </c>
      <c r="BH35" s="200"/>
      <c r="BI35" s="200"/>
      <c r="BJ35" s="232"/>
      <c r="BK35" s="174">
        <v>2877</v>
      </c>
      <c r="BL35" s="175"/>
      <c r="BM35" s="175"/>
      <c r="BN35" s="236"/>
      <c r="BO35" s="175">
        <v>2849</v>
      </c>
      <c r="BP35" s="175"/>
      <c r="BQ35" s="175"/>
      <c r="BR35" s="175"/>
      <c r="BS35" s="174">
        <v>2819</v>
      </c>
      <c r="BT35" s="175"/>
      <c r="BU35" s="175"/>
      <c r="BV35" s="176"/>
      <c r="BW35" s="160">
        <v>2819</v>
      </c>
      <c r="BX35" s="160"/>
      <c r="BY35" s="160"/>
      <c r="BZ35" s="161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</row>
    <row r="36" spans="1:113" ht="15" customHeight="1">
      <c r="A36" s="220"/>
      <c r="B36" s="221"/>
      <c r="C36" s="221"/>
      <c r="D36" s="221" t="s">
        <v>86</v>
      </c>
      <c r="E36" s="221"/>
      <c r="F36" s="221"/>
      <c r="G36" s="248"/>
      <c r="H36" s="212">
        <v>930</v>
      </c>
      <c r="I36" s="212"/>
      <c r="J36" s="212"/>
      <c r="K36" s="212"/>
      <c r="L36" s="212">
        <v>1075</v>
      </c>
      <c r="M36" s="212"/>
      <c r="N36" s="212"/>
      <c r="O36" s="212"/>
      <c r="P36" s="212">
        <v>1206</v>
      </c>
      <c r="Q36" s="212"/>
      <c r="R36" s="212"/>
      <c r="S36" s="212"/>
      <c r="T36" s="193">
        <v>1439</v>
      </c>
      <c r="U36" s="194"/>
      <c r="V36" s="194"/>
      <c r="W36" s="234"/>
      <c r="X36" s="193">
        <v>1547</v>
      </c>
      <c r="Y36" s="194"/>
      <c r="Z36" s="194"/>
      <c r="AA36" s="234"/>
      <c r="AB36" s="193">
        <v>1661</v>
      </c>
      <c r="AC36" s="194"/>
      <c r="AD36" s="194"/>
      <c r="AE36" s="234"/>
      <c r="AF36" s="212">
        <v>1808</v>
      </c>
      <c r="AG36" s="212"/>
      <c r="AH36" s="212"/>
      <c r="AI36" s="213"/>
      <c r="AJ36" s="212">
        <v>1929</v>
      </c>
      <c r="AK36" s="212"/>
      <c r="AL36" s="212"/>
      <c r="AM36" s="213"/>
      <c r="AN36" s="193">
        <v>2035</v>
      </c>
      <c r="AO36" s="194"/>
      <c r="AP36" s="194"/>
      <c r="AQ36" s="234"/>
      <c r="AR36" s="193">
        <v>2058</v>
      </c>
      <c r="AS36" s="194"/>
      <c r="AT36" s="194"/>
      <c r="AU36" s="195"/>
      <c r="AV36" s="220"/>
      <c r="AW36" s="221"/>
      <c r="AX36" s="221"/>
      <c r="AY36" s="221" t="s">
        <v>86</v>
      </c>
      <c r="AZ36" s="221"/>
      <c r="BA36" s="221"/>
      <c r="BB36" s="248"/>
      <c r="BC36" s="240">
        <v>2105</v>
      </c>
      <c r="BD36" s="194"/>
      <c r="BE36" s="194"/>
      <c r="BF36" s="234"/>
      <c r="BG36" s="194">
        <v>2121</v>
      </c>
      <c r="BH36" s="194"/>
      <c r="BI36" s="194"/>
      <c r="BJ36" s="234"/>
      <c r="BK36" s="168">
        <v>2141</v>
      </c>
      <c r="BL36" s="169"/>
      <c r="BM36" s="169"/>
      <c r="BN36" s="239"/>
      <c r="BO36" s="169">
        <v>2175</v>
      </c>
      <c r="BP36" s="169"/>
      <c r="BQ36" s="169"/>
      <c r="BR36" s="169"/>
      <c r="BS36" s="168">
        <v>2206</v>
      </c>
      <c r="BT36" s="169"/>
      <c r="BU36" s="169"/>
      <c r="BV36" s="170"/>
      <c r="BW36" s="162">
        <v>2231</v>
      </c>
      <c r="BX36" s="162"/>
      <c r="BY36" s="162"/>
      <c r="BZ36" s="163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</row>
    <row r="37" spans="1:113" ht="15" customHeight="1">
      <c r="A37" s="226" t="s">
        <v>77</v>
      </c>
      <c r="B37" s="227"/>
      <c r="C37" s="227"/>
      <c r="D37" s="227" t="s">
        <v>85</v>
      </c>
      <c r="E37" s="227"/>
      <c r="F37" s="227"/>
      <c r="G37" s="230"/>
      <c r="H37" s="214">
        <v>4832</v>
      </c>
      <c r="I37" s="214"/>
      <c r="J37" s="214"/>
      <c r="K37" s="214"/>
      <c r="L37" s="214">
        <v>4917</v>
      </c>
      <c r="M37" s="214"/>
      <c r="N37" s="214"/>
      <c r="O37" s="214"/>
      <c r="P37" s="214">
        <v>4911</v>
      </c>
      <c r="Q37" s="214"/>
      <c r="R37" s="214"/>
      <c r="S37" s="214"/>
      <c r="T37" s="196">
        <v>4912</v>
      </c>
      <c r="U37" s="197"/>
      <c r="V37" s="197"/>
      <c r="W37" s="233"/>
      <c r="X37" s="196">
        <v>4758</v>
      </c>
      <c r="Y37" s="197"/>
      <c r="Z37" s="197"/>
      <c r="AA37" s="233"/>
      <c r="AB37" s="196">
        <v>4596</v>
      </c>
      <c r="AC37" s="197"/>
      <c r="AD37" s="197"/>
      <c r="AE37" s="233"/>
      <c r="AF37" s="214">
        <v>4335</v>
      </c>
      <c r="AG37" s="214"/>
      <c r="AH37" s="214"/>
      <c r="AI37" s="196"/>
      <c r="AJ37" s="214">
        <v>4134</v>
      </c>
      <c r="AK37" s="214"/>
      <c r="AL37" s="214"/>
      <c r="AM37" s="196"/>
      <c r="AN37" s="196">
        <v>4045</v>
      </c>
      <c r="AO37" s="197"/>
      <c r="AP37" s="197"/>
      <c r="AQ37" s="233"/>
      <c r="AR37" s="196">
        <v>3998</v>
      </c>
      <c r="AS37" s="197"/>
      <c r="AT37" s="197"/>
      <c r="AU37" s="198"/>
      <c r="AV37" s="226" t="s">
        <v>77</v>
      </c>
      <c r="AW37" s="227"/>
      <c r="AX37" s="227"/>
      <c r="AY37" s="227" t="s">
        <v>85</v>
      </c>
      <c r="AZ37" s="227"/>
      <c r="BA37" s="227"/>
      <c r="BB37" s="230"/>
      <c r="BC37" s="235">
        <v>3942</v>
      </c>
      <c r="BD37" s="197"/>
      <c r="BE37" s="197"/>
      <c r="BF37" s="233"/>
      <c r="BG37" s="197">
        <v>3905</v>
      </c>
      <c r="BH37" s="197"/>
      <c r="BI37" s="197"/>
      <c r="BJ37" s="233"/>
      <c r="BK37" s="171">
        <v>3881</v>
      </c>
      <c r="BL37" s="172"/>
      <c r="BM37" s="172"/>
      <c r="BN37" s="238"/>
      <c r="BO37" s="172">
        <v>3825</v>
      </c>
      <c r="BP37" s="172"/>
      <c r="BQ37" s="172"/>
      <c r="BR37" s="172"/>
      <c r="BS37" s="171">
        <v>3799</v>
      </c>
      <c r="BT37" s="172"/>
      <c r="BU37" s="172"/>
      <c r="BV37" s="173"/>
      <c r="BW37" s="164">
        <v>3819</v>
      </c>
      <c r="BX37" s="164"/>
      <c r="BY37" s="164"/>
      <c r="BZ37" s="165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</row>
    <row r="38" spans="1:113" ht="15" customHeight="1">
      <c r="A38" s="218"/>
      <c r="B38" s="219"/>
      <c r="C38" s="219"/>
      <c r="D38" s="219" t="s">
        <v>68</v>
      </c>
      <c r="E38" s="219"/>
      <c r="F38" s="219"/>
      <c r="G38" s="225"/>
      <c r="H38" s="208">
        <v>2355</v>
      </c>
      <c r="I38" s="208"/>
      <c r="J38" s="208"/>
      <c r="K38" s="208"/>
      <c r="L38" s="208">
        <v>2433</v>
      </c>
      <c r="M38" s="208"/>
      <c r="N38" s="208"/>
      <c r="O38" s="208"/>
      <c r="P38" s="208">
        <v>2417</v>
      </c>
      <c r="Q38" s="208"/>
      <c r="R38" s="208"/>
      <c r="S38" s="208"/>
      <c r="T38" s="199">
        <v>2430</v>
      </c>
      <c r="U38" s="200"/>
      <c r="V38" s="200"/>
      <c r="W38" s="232"/>
      <c r="X38" s="199">
        <v>2337</v>
      </c>
      <c r="Y38" s="200"/>
      <c r="Z38" s="200"/>
      <c r="AA38" s="232"/>
      <c r="AB38" s="199">
        <v>2240</v>
      </c>
      <c r="AC38" s="200"/>
      <c r="AD38" s="200"/>
      <c r="AE38" s="232"/>
      <c r="AF38" s="208">
        <v>2114</v>
      </c>
      <c r="AG38" s="208"/>
      <c r="AH38" s="208"/>
      <c r="AI38" s="199"/>
      <c r="AJ38" s="208">
        <v>2001</v>
      </c>
      <c r="AK38" s="208"/>
      <c r="AL38" s="208"/>
      <c r="AM38" s="199"/>
      <c r="AN38" s="199">
        <v>1936</v>
      </c>
      <c r="AO38" s="200"/>
      <c r="AP38" s="200"/>
      <c r="AQ38" s="232"/>
      <c r="AR38" s="199">
        <v>1908</v>
      </c>
      <c r="AS38" s="200"/>
      <c r="AT38" s="200"/>
      <c r="AU38" s="201"/>
      <c r="AV38" s="218"/>
      <c r="AW38" s="219"/>
      <c r="AX38" s="219"/>
      <c r="AY38" s="219" t="s">
        <v>68</v>
      </c>
      <c r="AZ38" s="219"/>
      <c r="BA38" s="219"/>
      <c r="BB38" s="225"/>
      <c r="BC38" s="237">
        <v>1870</v>
      </c>
      <c r="BD38" s="200"/>
      <c r="BE38" s="200"/>
      <c r="BF38" s="232"/>
      <c r="BG38" s="200">
        <v>1857</v>
      </c>
      <c r="BH38" s="200"/>
      <c r="BI38" s="200"/>
      <c r="BJ38" s="232"/>
      <c r="BK38" s="174">
        <v>1837</v>
      </c>
      <c r="BL38" s="175"/>
      <c r="BM38" s="175"/>
      <c r="BN38" s="236"/>
      <c r="BO38" s="175">
        <v>1820</v>
      </c>
      <c r="BP38" s="175"/>
      <c r="BQ38" s="175"/>
      <c r="BR38" s="175"/>
      <c r="BS38" s="174">
        <v>1805</v>
      </c>
      <c r="BT38" s="175"/>
      <c r="BU38" s="175"/>
      <c r="BV38" s="176"/>
      <c r="BW38" s="160">
        <v>1814</v>
      </c>
      <c r="BX38" s="160"/>
      <c r="BY38" s="160"/>
      <c r="BZ38" s="161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</row>
    <row r="39" spans="1:113" ht="15" customHeight="1">
      <c r="A39" s="218"/>
      <c r="B39" s="219"/>
      <c r="C39" s="219"/>
      <c r="D39" s="219" t="s">
        <v>69</v>
      </c>
      <c r="E39" s="219"/>
      <c r="F39" s="219"/>
      <c r="G39" s="225"/>
      <c r="H39" s="208">
        <v>2477</v>
      </c>
      <c r="I39" s="208"/>
      <c r="J39" s="208"/>
      <c r="K39" s="208"/>
      <c r="L39" s="208">
        <v>2484</v>
      </c>
      <c r="M39" s="208"/>
      <c r="N39" s="208"/>
      <c r="O39" s="208"/>
      <c r="P39" s="208">
        <v>2494</v>
      </c>
      <c r="Q39" s="208"/>
      <c r="R39" s="208"/>
      <c r="S39" s="208"/>
      <c r="T39" s="199">
        <v>2482</v>
      </c>
      <c r="U39" s="200"/>
      <c r="V39" s="200"/>
      <c r="W39" s="232"/>
      <c r="X39" s="199">
        <v>2421</v>
      </c>
      <c r="Y39" s="200"/>
      <c r="Z39" s="200"/>
      <c r="AA39" s="232"/>
      <c r="AB39" s="199">
        <v>2356</v>
      </c>
      <c r="AC39" s="200"/>
      <c r="AD39" s="200"/>
      <c r="AE39" s="232"/>
      <c r="AF39" s="208">
        <v>2221</v>
      </c>
      <c r="AG39" s="208"/>
      <c r="AH39" s="208"/>
      <c r="AI39" s="199"/>
      <c r="AJ39" s="208">
        <v>2133</v>
      </c>
      <c r="AK39" s="208"/>
      <c r="AL39" s="208"/>
      <c r="AM39" s="199"/>
      <c r="AN39" s="199">
        <v>2109</v>
      </c>
      <c r="AO39" s="200"/>
      <c r="AP39" s="200"/>
      <c r="AQ39" s="232"/>
      <c r="AR39" s="199">
        <v>2090</v>
      </c>
      <c r="AS39" s="200"/>
      <c r="AT39" s="200"/>
      <c r="AU39" s="201"/>
      <c r="AV39" s="218"/>
      <c r="AW39" s="219"/>
      <c r="AX39" s="219"/>
      <c r="AY39" s="219" t="s">
        <v>69</v>
      </c>
      <c r="AZ39" s="219"/>
      <c r="BA39" s="219"/>
      <c r="BB39" s="225"/>
      <c r="BC39" s="237">
        <v>2072</v>
      </c>
      <c r="BD39" s="200"/>
      <c r="BE39" s="200"/>
      <c r="BF39" s="232"/>
      <c r="BG39" s="200">
        <v>2048</v>
      </c>
      <c r="BH39" s="200"/>
      <c r="BI39" s="200"/>
      <c r="BJ39" s="232"/>
      <c r="BK39" s="174">
        <v>2044</v>
      </c>
      <c r="BL39" s="175"/>
      <c r="BM39" s="175"/>
      <c r="BN39" s="236"/>
      <c r="BO39" s="175">
        <v>2005</v>
      </c>
      <c r="BP39" s="175"/>
      <c r="BQ39" s="175"/>
      <c r="BR39" s="175"/>
      <c r="BS39" s="174">
        <v>1994</v>
      </c>
      <c r="BT39" s="175"/>
      <c r="BU39" s="175"/>
      <c r="BV39" s="176"/>
      <c r="BW39" s="160">
        <v>2005</v>
      </c>
      <c r="BX39" s="160"/>
      <c r="BY39" s="160"/>
      <c r="BZ39" s="161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</row>
    <row r="40" spans="1:113" ht="15" customHeight="1">
      <c r="A40" s="228"/>
      <c r="B40" s="229"/>
      <c r="C40" s="229"/>
      <c r="D40" s="229" t="s">
        <v>86</v>
      </c>
      <c r="E40" s="229"/>
      <c r="F40" s="229"/>
      <c r="G40" s="231"/>
      <c r="H40" s="215">
        <v>1327</v>
      </c>
      <c r="I40" s="215"/>
      <c r="J40" s="215"/>
      <c r="K40" s="215"/>
      <c r="L40" s="215">
        <v>1419</v>
      </c>
      <c r="M40" s="215"/>
      <c r="N40" s="215"/>
      <c r="O40" s="215"/>
      <c r="P40" s="215">
        <v>1417</v>
      </c>
      <c r="Q40" s="215"/>
      <c r="R40" s="215"/>
      <c r="S40" s="215"/>
      <c r="T40" s="193">
        <v>1535</v>
      </c>
      <c r="U40" s="194"/>
      <c r="V40" s="194"/>
      <c r="W40" s="234"/>
      <c r="X40" s="193">
        <v>1542</v>
      </c>
      <c r="Y40" s="194"/>
      <c r="Z40" s="194"/>
      <c r="AA40" s="234"/>
      <c r="AB40" s="193">
        <v>1576</v>
      </c>
      <c r="AC40" s="194"/>
      <c r="AD40" s="194"/>
      <c r="AE40" s="234"/>
      <c r="AF40" s="215">
        <v>1621</v>
      </c>
      <c r="AG40" s="215"/>
      <c r="AH40" s="215"/>
      <c r="AI40" s="193"/>
      <c r="AJ40" s="215">
        <v>1643</v>
      </c>
      <c r="AK40" s="215"/>
      <c r="AL40" s="215"/>
      <c r="AM40" s="193"/>
      <c r="AN40" s="193">
        <v>1740</v>
      </c>
      <c r="AO40" s="194"/>
      <c r="AP40" s="194"/>
      <c r="AQ40" s="234"/>
      <c r="AR40" s="193">
        <v>1740</v>
      </c>
      <c r="AS40" s="194"/>
      <c r="AT40" s="194"/>
      <c r="AU40" s="195"/>
      <c r="AV40" s="228"/>
      <c r="AW40" s="229"/>
      <c r="AX40" s="229"/>
      <c r="AY40" s="229" t="s">
        <v>86</v>
      </c>
      <c r="AZ40" s="229"/>
      <c r="BA40" s="229"/>
      <c r="BB40" s="231"/>
      <c r="BC40" s="240">
        <v>1726</v>
      </c>
      <c r="BD40" s="194"/>
      <c r="BE40" s="194"/>
      <c r="BF40" s="234"/>
      <c r="BG40" s="194">
        <v>1745</v>
      </c>
      <c r="BH40" s="194"/>
      <c r="BI40" s="194"/>
      <c r="BJ40" s="234"/>
      <c r="BK40" s="168">
        <v>1753</v>
      </c>
      <c r="BL40" s="169"/>
      <c r="BM40" s="169"/>
      <c r="BN40" s="239"/>
      <c r="BO40" s="169">
        <v>1733</v>
      </c>
      <c r="BP40" s="169"/>
      <c r="BQ40" s="169"/>
      <c r="BR40" s="169"/>
      <c r="BS40" s="168">
        <v>1735</v>
      </c>
      <c r="BT40" s="169"/>
      <c r="BU40" s="169"/>
      <c r="BV40" s="170"/>
      <c r="BW40" s="162">
        <v>1791</v>
      </c>
      <c r="BX40" s="162"/>
      <c r="BY40" s="162"/>
      <c r="BZ40" s="163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</row>
    <row r="41" spans="1:113" ht="15" customHeight="1">
      <c r="A41" s="216" t="s">
        <v>78</v>
      </c>
      <c r="B41" s="217"/>
      <c r="C41" s="217"/>
      <c r="D41" s="217" t="s">
        <v>85</v>
      </c>
      <c r="E41" s="217"/>
      <c r="F41" s="217"/>
      <c r="G41" s="242"/>
      <c r="H41" s="210">
        <v>8550</v>
      </c>
      <c r="I41" s="210"/>
      <c r="J41" s="210"/>
      <c r="K41" s="210"/>
      <c r="L41" s="210">
        <v>10256</v>
      </c>
      <c r="M41" s="210"/>
      <c r="N41" s="210"/>
      <c r="O41" s="210"/>
      <c r="P41" s="210">
        <v>10826</v>
      </c>
      <c r="Q41" s="210"/>
      <c r="R41" s="210"/>
      <c r="S41" s="210"/>
      <c r="T41" s="196">
        <v>9362</v>
      </c>
      <c r="U41" s="197"/>
      <c r="V41" s="197"/>
      <c r="W41" s="233"/>
      <c r="X41" s="196">
        <v>9514</v>
      </c>
      <c r="Y41" s="197"/>
      <c r="Z41" s="197"/>
      <c r="AA41" s="233"/>
      <c r="AB41" s="196">
        <v>9510</v>
      </c>
      <c r="AC41" s="197"/>
      <c r="AD41" s="197"/>
      <c r="AE41" s="233"/>
      <c r="AF41" s="210">
        <v>9372</v>
      </c>
      <c r="AG41" s="210"/>
      <c r="AH41" s="210"/>
      <c r="AI41" s="211"/>
      <c r="AJ41" s="210">
        <v>9495</v>
      </c>
      <c r="AK41" s="210"/>
      <c r="AL41" s="210"/>
      <c r="AM41" s="211"/>
      <c r="AN41" s="196">
        <v>9886</v>
      </c>
      <c r="AO41" s="197"/>
      <c r="AP41" s="197"/>
      <c r="AQ41" s="233"/>
      <c r="AR41" s="196">
        <v>9797</v>
      </c>
      <c r="AS41" s="197"/>
      <c r="AT41" s="197"/>
      <c r="AU41" s="198"/>
      <c r="AV41" s="216" t="s">
        <v>78</v>
      </c>
      <c r="AW41" s="217"/>
      <c r="AX41" s="217"/>
      <c r="AY41" s="217" t="s">
        <v>85</v>
      </c>
      <c r="AZ41" s="217"/>
      <c r="BA41" s="217"/>
      <c r="BB41" s="242"/>
      <c r="BC41" s="235">
        <v>9806</v>
      </c>
      <c r="BD41" s="197"/>
      <c r="BE41" s="197"/>
      <c r="BF41" s="233"/>
      <c r="BG41" s="197">
        <v>9761</v>
      </c>
      <c r="BH41" s="197"/>
      <c r="BI41" s="197"/>
      <c r="BJ41" s="233"/>
      <c r="BK41" s="171">
        <v>9801</v>
      </c>
      <c r="BL41" s="172"/>
      <c r="BM41" s="172"/>
      <c r="BN41" s="238"/>
      <c r="BO41" s="172">
        <v>9754</v>
      </c>
      <c r="BP41" s="172"/>
      <c r="BQ41" s="172"/>
      <c r="BR41" s="172"/>
      <c r="BS41" s="171">
        <v>9811</v>
      </c>
      <c r="BT41" s="172"/>
      <c r="BU41" s="172"/>
      <c r="BV41" s="173"/>
      <c r="BW41" s="164">
        <v>9773</v>
      </c>
      <c r="BX41" s="164"/>
      <c r="BY41" s="164"/>
      <c r="BZ41" s="165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</row>
    <row r="42" spans="1:113" ht="15" customHeight="1">
      <c r="A42" s="218"/>
      <c r="B42" s="219"/>
      <c r="C42" s="219"/>
      <c r="D42" s="219" t="s">
        <v>68</v>
      </c>
      <c r="E42" s="219"/>
      <c r="F42" s="219"/>
      <c r="G42" s="225"/>
      <c r="H42" s="208">
        <v>4192</v>
      </c>
      <c r="I42" s="208"/>
      <c r="J42" s="208"/>
      <c r="K42" s="208"/>
      <c r="L42" s="208">
        <v>5023</v>
      </c>
      <c r="M42" s="208"/>
      <c r="N42" s="208"/>
      <c r="O42" s="208"/>
      <c r="P42" s="208">
        <v>5325</v>
      </c>
      <c r="Q42" s="208"/>
      <c r="R42" s="208"/>
      <c r="S42" s="208"/>
      <c r="T42" s="199">
        <v>4573</v>
      </c>
      <c r="U42" s="200"/>
      <c r="V42" s="200"/>
      <c r="W42" s="232"/>
      <c r="X42" s="199">
        <v>4650</v>
      </c>
      <c r="Y42" s="200"/>
      <c r="Z42" s="200"/>
      <c r="AA42" s="232"/>
      <c r="AB42" s="199">
        <v>4660</v>
      </c>
      <c r="AC42" s="200"/>
      <c r="AD42" s="200"/>
      <c r="AE42" s="232"/>
      <c r="AF42" s="208">
        <v>4569</v>
      </c>
      <c r="AG42" s="208"/>
      <c r="AH42" s="208"/>
      <c r="AI42" s="199"/>
      <c r="AJ42" s="208">
        <v>4614</v>
      </c>
      <c r="AK42" s="208"/>
      <c r="AL42" s="208"/>
      <c r="AM42" s="199"/>
      <c r="AN42" s="199">
        <v>4841</v>
      </c>
      <c r="AO42" s="200"/>
      <c r="AP42" s="200"/>
      <c r="AQ42" s="232"/>
      <c r="AR42" s="199">
        <v>4812</v>
      </c>
      <c r="AS42" s="200"/>
      <c r="AT42" s="200"/>
      <c r="AU42" s="201"/>
      <c r="AV42" s="218"/>
      <c r="AW42" s="219"/>
      <c r="AX42" s="219"/>
      <c r="AY42" s="219" t="s">
        <v>68</v>
      </c>
      <c r="AZ42" s="219"/>
      <c r="BA42" s="219"/>
      <c r="BB42" s="225"/>
      <c r="BC42" s="237">
        <v>4838</v>
      </c>
      <c r="BD42" s="200"/>
      <c r="BE42" s="200"/>
      <c r="BF42" s="232"/>
      <c r="BG42" s="200">
        <v>4810</v>
      </c>
      <c r="BH42" s="200"/>
      <c r="BI42" s="200"/>
      <c r="BJ42" s="232"/>
      <c r="BK42" s="174">
        <v>4830</v>
      </c>
      <c r="BL42" s="175"/>
      <c r="BM42" s="175"/>
      <c r="BN42" s="236"/>
      <c r="BO42" s="175">
        <v>4793</v>
      </c>
      <c r="BP42" s="175"/>
      <c r="BQ42" s="175"/>
      <c r="BR42" s="175"/>
      <c r="BS42" s="174">
        <v>4850</v>
      </c>
      <c r="BT42" s="175"/>
      <c r="BU42" s="175"/>
      <c r="BV42" s="176"/>
      <c r="BW42" s="160">
        <v>4843</v>
      </c>
      <c r="BX42" s="160"/>
      <c r="BY42" s="160"/>
      <c r="BZ42" s="161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</row>
    <row r="43" spans="1:113" ht="15" customHeight="1">
      <c r="A43" s="218"/>
      <c r="B43" s="219"/>
      <c r="C43" s="219"/>
      <c r="D43" s="219" t="s">
        <v>69</v>
      </c>
      <c r="E43" s="219"/>
      <c r="F43" s="219"/>
      <c r="G43" s="225"/>
      <c r="H43" s="208">
        <v>4358</v>
      </c>
      <c r="I43" s="208"/>
      <c r="J43" s="208"/>
      <c r="K43" s="208"/>
      <c r="L43" s="208">
        <v>5233</v>
      </c>
      <c r="M43" s="208"/>
      <c r="N43" s="208"/>
      <c r="O43" s="208"/>
      <c r="P43" s="208">
        <v>5501</v>
      </c>
      <c r="Q43" s="208"/>
      <c r="R43" s="208"/>
      <c r="S43" s="208"/>
      <c r="T43" s="199">
        <v>4789</v>
      </c>
      <c r="U43" s="200"/>
      <c r="V43" s="200"/>
      <c r="W43" s="232"/>
      <c r="X43" s="199">
        <v>4864</v>
      </c>
      <c r="Y43" s="200"/>
      <c r="Z43" s="200"/>
      <c r="AA43" s="232"/>
      <c r="AB43" s="199">
        <v>4850</v>
      </c>
      <c r="AC43" s="200"/>
      <c r="AD43" s="200"/>
      <c r="AE43" s="232"/>
      <c r="AF43" s="208">
        <v>4803</v>
      </c>
      <c r="AG43" s="208"/>
      <c r="AH43" s="208"/>
      <c r="AI43" s="199"/>
      <c r="AJ43" s="208">
        <v>4881</v>
      </c>
      <c r="AK43" s="208"/>
      <c r="AL43" s="208"/>
      <c r="AM43" s="199"/>
      <c r="AN43" s="199">
        <v>5045</v>
      </c>
      <c r="AO43" s="200"/>
      <c r="AP43" s="200"/>
      <c r="AQ43" s="232"/>
      <c r="AR43" s="199">
        <v>4985</v>
      </c>
      <c r="AS43" s="200"/>
      <c r="AT43" s="200"/>
      <c r="AU43" s="201"/>
      <c r="AV43" s="218"/>
      <c r="AW43" s="219"/>
      <c r="AX43" s="219"/>
      <c r="AY43" s="219" t="s">
        <v>69</v>
      </c>
      <c r="AZ43" s="219"/>
      <c r="BA43" s="219"/>
      <c r="BB43" s="225"/>
      <c r="BC43" s="237">
        <v>4968</v>
      </c>
      <c r="BD43" s="200"/>
      <c r="BE43" s="200"/>
      <c r="BF43" s="232"/>
      <c r="BG43" s="200">
        <v>4951</v>
      </c>
      <c r="BH43" s="200"/>
      <c r="BI43" s="200"/>
      <c r="BJ43" s="232"/>
      <c r="BK43" s="174">
        <v>4971</v>
      </c>
      <c r="BL43" s="175"/>
      <c r="BM43" s="175"/>
      <c r="BN43" s="236"/>
      <c r="BO43" s="175">
        <v>4961</v>
      </c>
      <c r="BP43" s="175"/>
      <c r="BQ43" s="175"/>
      <c r="BR43" s="175"/>
      <c r="BS43" s="174">
        <v>4961</v>
      </c>
      <c r="BT43" s="175"/>
      <c r="BU43" s="175"/>
      <c r="BV43" s="176"/>
      <c r="BW43" s="160">
        <v>4930</v>
      </c>
      <c r="BX43" s="160"/>
      <c r="BY43" s="160"/>
      <c r="BZ43" s="161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</row>
    <row r="44" spans="1:113" ht="15" customHeight="1">
      <c r="A44" s="220"/>
      <c r="B44" s="221"/>
      <c r="C44" s="221"/>
      <c r="D44" s="221" t="s">
        <v>86</v>
      </c>
      <c r="E44" s="221"/>
      <c r="F44" s="221"/>
      <c r="G44" s="248"/>
      <c r="H44" s="212">
        <v>1986</v>
      </c>
      <c r="I44" s="212"/>
      <c r="J44" s="212"/>
      <c r="K44" s="212"/>
      <c r="L44" s="212">
        <v>2489</v>
      </c>
      <c r="M44" s="212"/>
      <c r="N44" s="212"/>
      <c r="O44" s="212"/>
      <c r="P44" s="212">
        <v>2729</v>
      </c>
      <c r="Q44" s="212"/>
      <c r="R44" s="212"/>
      <c r="S44" s="212"/>
      <c r="T44" s="193">
        <v>2506</v>
      </c>
      <c r="U44" s="194"/>
      <c r="V44" s="194"/>
      <c r="W44" s="234"/>
      <c r="X44" s="193">
        <v>2684</v>
      </c>
      <c r="Y44" s="194"/>
      <c r="Z44" s="194"/>
      <c r="AA44" s="234"/>
      <c r="AB44" s="193">
        <v>2880</v>
      </c>
      <c r="AC44" s="194"/>
      <c r="AD44" s="194"/>
      <c r="AE44" s="234"/>
      <c r="AF44" s="212">
        <v>3033</v>
      </c>
      <c r="AG44" s="212"/>
      <c r="AH44" s="212"/>
      <c r="AI44" s="213"/>
      <c r="AJ44" s="212">
        <v>3309</v>
      </c>
      <c r="AK44" s="212"/>
      <c r="AL44" s="212"/>
      <c r="AM44" s="213"/>
      <c r="AN44" s="193">
        <v>3647</v>
      </c>
      <c r="AO44" s="194"/>
      <c r="AP44" s="194"/>
      <c r="AQ44" s="234"/>
      <c r="AR44" s="193">
        <v>3618</v>
      </c>
      <c r="AS44" s="194"/>
      <c r="AT44" s="194"/>
      <c r="AU44" s="195"/>
      <c r="AV44" s="220"/>
      <c r="AW44" s="221"/>
      <c r="AX44" s="221"/>
      <c r="AY44" s="221" t="s">
        <v>86</v>
      </c>
      <c r="AZ44" s="221"/>
      <c r="BA44" s="221"/>
      <c r="BB44" s="248"/>
      <c r="BC44" s="240">
        <v>3669</v>
      </c>
      <c r="BD44" s="194"/>
      <c r="BE44" s="194"/>
      <c r="BF44" s="234"/>
      <c r="BG44" s="194">
        <v>3701</v>
      </c>
      <c r="BH44" s="194"/>
      <c r="BI44" s="194"/>
      <c r="BJ44" s="234"/>
      <c r="BK44" s="168">
        <v>3745</v>
      </c>
      <c r="BL44" s="169"/>
      <c r="BM44" s="169"/>
      <c r="BN44" s="239"/>
      <c r="BO44" s="169">
        <v>3785</v>
      </c>
      <c r="BP44" s="169"/>
      <c r="BQ44" s="169"/>
      <c r="BR44" s="169"/>
      <c r="BS44" s="168">
        <v>3837</v>
      </c>
      <c r="BT44" s="169"/>
      <c r="BU44" s="169"/>
      <c r="BV44" s="170"/>
      <c r="BW44" s="162">
        <v>3880</v>
      </c>
      <c r="BX44" s="162"/>
      <c r="BY44" s="162"/>
      <c r="BZ44" s="163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</row>
    <row r="45" spans="1:113" ht="15" customHeight="1">
      <c r="A45" s="226" t="s">
        <v>79</v>
      </c>
      <c r="B45" s="227"/>
      <c r="C45" s="227"/>
      <c r="D45" s="227" t="s">
        <v>85</v>
      </c>
      <c r="E45" s="227"/>
      <c r="F45" s="227"/>
      <c r="G45" s="230"/>
      <c r="H45" s="259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55">
        <v>2366</v>
      </c>
      <c r="U45" s="256"/>
      <c r="V45" s="256"/>
      <c r="W45" s="257"/>
      <c r="X45" s="196">
        <v>2747</v>
      </c>
      <c r="Y45" s="197"/>
      <c r="Z45" s="197"/>
      <c r="AA45" s="233"/>
      <c r="AB45" s="196">
        <v>2848</v>
      </c>
      <c r="AC45" s="197"/>
      <c r="AD45" s="197"/>
      <c r="AE45" s="233"/>
      <c r="AF45" s="214">
        <v>2832</v>
      </c>
      <c r="AG45" s="214"/>
      <c r="AH45" s="214"/>
      <c r="AI45" s="196"/>
      <c r="AJ45" s="214">
        <v>2739</v>
      </c>
      <c r="AK45" s="214"/>
      <c r="AL45" s="214"/>
      <c r="AM45" s="196"/>
      <c r="AN45" s="196">
        <v>2760</v>
      </c>
      <c r="AO45" s="197"/>
      <c r="AP45" s="197"/>
      <c r="AQ45" s="233"/>
      <c r="AR45" s="196">
        <v>2780</v>
      </c>
      <c r="AS45" s="197"/>
      <c r="AT45" s="197"/>
      <c r="AU45" s="198"/>
      <c r="AV45" s="226" t="s">
        <v>79</v>
      </c>
      <c r="AW45" s="227"/>
      <c r="AX45" s="227"/>
      <c r="AY45" s="227" t="s">
        <v>85</v>
      </c>
      <c r="AZ45" s="227"/>
      <c r="BA45" s="227"/>
      <c r="BB45" s="230"/>
      <c r="BC45" s="235">
        <v>2752</v>
      </c>
      <c r="BD45" s="197"/>
      <c r="BE45" s="197"/>
      <c r="BF45" s="233"/>
      <c r="BG45" s="197">
        <v>2714</v>
      </c>
      <c r="BH45" s="197"/>
      <c r="BI45" s="197"/>
      <c r="BJ45" s="233"/>
      <c r="BK45" s="171">
        <v>2685</v>
      </c>
      <c r="BL45" s="172"/>
      <c r="BM45" s="172"/>
      <c r="BN45" s="238"/>
      <c r="BO45" s="172">
        <v>2672</v>
      </c>
      <c r="BP45" s="172"/>
      <c r="BQ45" s="172"/>
      <c r="BR45" s="172"/>
      <c r="BS45" s="171">
        <v>2649</v>
      </c>
      <c r="BT45" s="172"/>
      <c r="BU45" s="172"/>
      <c r="BV45" s="173"/>
      <c r="BW45" s="164">
        <v>2609</v>
      </c>
      <c r="BX45" s="164"/>
      <c r="BY45" s="164"/>
      <c r="BZ45" s="165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</row>
    <row r="46" spans="1:113" ht="15" customHeight="1">
      <c r="A46" s="218"/>
      <c r="B46" s="219"/>
      <c r="C46" s="219"/>
      <c r="D46" s="219" t="s">
        <v>68</v>
      </c>
      <c r="E46" s="219"/>
      <c r="F46" s="219"/>
      <c r="G46" s="225"/>
      <c r="H46" s="261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199">
        <v>1162</v>
      </c>
      <c r="U46" s="200"/>
      <c r="V46" s="200"/>
      <c r="W46" s="232"/>
      <c r="X46" s="199">
        <v>1351</v>
      </c>
      <c r="Y46" s="200"/>
      <c r="Z46" s="200"/>
      <c r="AA46" s="232"/>
      <c r="AB46" s="199">
        <v>1404</v>
      </c>
      <c r="AC46" s="200"/>
      <c r="AD46" s="200"/>
      <c r="AE46" s="232"/>
      <c r="AF46" s="208">
        <v>1399</v>
      </c>
      <c r="AG46" s="208"/>
      <c r="AH46" s="208"/>
      <c r="AI46" s="199"/>
      <c r="AJ46" s="208">
        <v>1364</v>
      </c>
      <c r="AK46" s="208"/>
      <c r="AL46" s="208"/>
      <c r="AM46" s="199"/>
      <c r="AN46" s="199">
        <v>1371</v>
      </c>
      <c r="AO46" s="200"/>
      <c r="AP46" s="200"/>
      <c r="AQ46" s="232"/>
      <c r="AR46" s="199">
        <v>1367</v>
      </c>
      <c r="AS46" s="200"/>
      <c r="AT46" s="200"/>
      <c r="AU46" s="201"/>
      <c r="AV46" s="218"/>
      <c r="AW46" s="219"/>
      <c r="AX46" s="219"/>
      <c r="AY46" s="219" t="s">
        <v>68</v>
      </c>
      <c r="AZ46" s="219"/>
      <c r="BA46" s="219"/>
      <c r="BB46" s="225"/>
      <c r="BC46" s="237">
        <v>1365</v>
      </c>
      <c r="BD46" s="200"/>
      <c r="BE46" s="200"/>
      <c r="BF46" s="232"/>
      <c r="BG46" s="200">
        <v>1342</v>
      </c>
      <c r="BH46" s="200"/>
      <c r="BI46" s="200"/>
      <c r="BJ46" s="232"/>
      <c r="BK46" s="174">
        <v>1336</v>
      </c>
      <c r="BL46" s="175"/>
      <c r="BM46" s="175"/>
      <c r="BN46" s="236"/>
      <c r="BO46" s="175">
        <v>1324</v>
      </c>
      <c r="BP46" s="175"/>
      <c r="BQ46" s="175"/>
      <c r="BR46" s="175"/>
      <c r="BS46" s="174">
        <v>1306</v>
      </c>
      <c r="BT46" s="175"/>
      <c r="BU46" s="175"/>
      <c r="BV46" s="176"/>
      <c r="BW46" s="160">
        <v>1284</v>
      </c>
      <c r="BX46" s="160"/>
      <c r="BY46" s="160"/>
      <c r="BZ46" s="161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</row>
    <row r="47" spans="1:113" ht="15" customHeight="1">
      <c r="A47" s="218"/>
      <c r="B47" s="219"/>
      <c r="C47" s="219"/>
      <c r="D47" s="219" t="s">
        <v>69</v>
      </c>
      <c r="E47" s="219"/>
      <c r="F47" s="219"/>
      <c r="G47" s="225"/>
      <c r="H47" s="261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199">
        <v>1204</v>
      </c>
      <c r="U47" s="200"/>
      <c r="V47" s="200"/>
      <c r="W47" s="232"/>
      <c r="X47" s="199">
        <v>1396</v>
      </c>
      <c r="Y47" s="200"/>
      <c r="Z47" s="200"/>
      <c r="AA47" s="232"/>
      <c r="AB47" s="199">
        <v>1444</v>
      </c>
      <c r="AC47" s="200"/>
      <c r="AD47" s="200"/>
      <c r="AE47" s="232"/>
      <c r="AF47" s="208">
        <v>1433</v>
      </c>
      <c r="AG47" s="208"/>
      <c r="AH47" s="208"/>
      <c r="AI47" s="199"/>
      <c r="AJ47" s="208">
        <v>1375</v>
      </c>
      <c r="AK47" s="208"/>
      <c r="AL47" s="208"/>
      <c r="AM47" s="199"/>
      <c r="AN47" s="199">
        <v>1389</v>
      </c>
      <c r="AO47" s="200"/>
      <c r="AP47" s="200"/>
      <c r="AQ47" s="232"/>
      <c r="AR47" s="199">
        <v>1413</v>
      </c>
      <c r="AS47" s="200"/>
      <c r="AT47" s="200"/>
      <c r="AU47" s="201"/>
      <c r="AV47" s="218"/>
      <c r="AW47" s="219"/>
      <c r="AX47" s="219"/>
      <c r="AY47" s="219" t="s">
        <v>69</v>
      </c>
      <c r="AZ47" s="219"/>
      <c r="BA47" s="219"/>
      <c r="BB47" s="225"/>
      <c r="BC47" s="237">
        <v>1387</v>
      </c>
      <c r="BD47" s="200"/>
      <c r="BE47" s="200"/>
      <c r="BF47" s="232"/>
      <c r="BG47" s="200">
        <v>1372</v>
      </c>
      <c r="BH47" s="200"/>
      <c r="BI47" s="200"/>
      <c r="BJ47" s="232"/>
      <c r="BK47" s="174">
        <v>1349</v>
      </c>
      <c r="BL47" s="175"/>
      <c r="BM47" s="175"/>
      <c r="BN47" s="236"/>
      <c r="BO47" s="175">
        <v>1348</v>
      </c>
      <c r="BP47" s="175"/>
      <c r="BQ47" s="175"/>
      <c r="BR47" s="175"/>
      <c r="BS47" s="174">
        <v>1343</v>
      </c>
      <c r="BT47" s="175"/>
      <c r="BU47" s="175"/>
      <c r="BV47" s="176"/>
      <c r="BW47" s="160">
        <v>1325</v>
      </c>
      <c r="BX47" s="160"/>
      <c r="BY47" s="160"/>
      <c r="BZ47" s="161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</row>
    <row r="48" spans="1:113" ht="15" customHeight="1">
      <c r="A48" s="249"/>
      <c r="B48" s="250"/>
      <c r="C48" s="250"/>
      <c r="D48" s="250" t="s">
        <v>86</v>
      </c>
      <c r="E48" s="250"/>
      <c r="F48" s="250"/>
      <c r="G48" s="251"/>
      <c r="H48" s="263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52">
        <v>543</v>
      </c>
      <c r="U48" s="253"/>
      <c r="V48" s="253"/>
      <c r="W48" s="254"/>
      <c r="X48" s="190">
        <v>671</v>
      </c>
      <c r="Y48" s="191"/>
      <c r="Z48" s="191"/>
      <c r="AA48" s="258"/>
      <c r="AB48" s="190">
        <v>724</v>
      </c>
      <c r="AC48" s="191"/>
      <c r="AD48" s="191"/>
      <c r="AE48" s="258"/>
      <c r="AF48" s="209">
        <v>757</v>
      </c>
      <c r="AG48" s="209"/>
      <c r="AH48" s="209"/>
      <c r="AI48" s="190"/>
      <c r="AJ48" s="209">
        <v>796</v>
      </c>
      <c r="AK48" s="209"/>
      <c r="AL48" s="209"/>
      <c r="AM48" s="190"/>
      <c r="AN48" s="190">
        <v>927</v>
      </c>
      <c r="AO48" s="191"/>
      <c r="AP48" s="191"/>
      <c r="AQ48" s="258"/>
      <c r="AR48" s="190">
        <v>944</v>
      </c>
      <c r="AS48" s="191"/>
      <c r="AT48" s="191"/>
      <c r="AU48" s="192"/>
      <c r="AV48" s="249"/>
      <c r="AW48" s="250"/>
      <c r="AX48" s="250"/>
      <c r="AY48" s="250" t="s">
        <v>86</v>
      </c>
      <c r="AZ48" s="250"/>
      <c r="BA48" s="250"/>
      <c r="BB48" s="251"/>
      <c r="BC48" s="266">
        <v>947</v>
      </c>
      <c r="BD48" s="191"/>
      <c r="BE48" s="191"/>
      <c r="BF48" s="258"/>
      <c r="BG48" s="191">
        <v>943</v>
      </c>
      <c r="BH48" s="191"/>
      <c r="BI48" s="191"/>
      <c r="BJ48" s="258"/>
      <c r="BK48" s="181">
        <v>965</v>
      </c>
      <c r="BL48" s="182"/>
      <c r="BM48" s="182"/>
      <c r="BN48" s="265"/>
      <c r="BO48" s="182">
        <v>978</v>
      </c>
      <c r="BP48" s="182"/>
      <c r="BQ48" s="182"/>
      <c r="BR48" s="182"/>
      <c r="BS48" s="181">
        <v>983</v>
      </c>
      <c r="BT48" s="182"/>
      <c r="BU48" s="182"/>
      <c r="BV48" s="183"/>
      <c r="BW48" s="166">
        <v>992</v>
      </c>
      <c r="BX48" s="166"/>
      <c r="BY48" s="166"/>
      <c r="BZ48" s="167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</row>
    <row r="49" spans="1:113" ht="15" customHeight="1">
      <c r="A49" s="2" t="s">
        <v>87</v>
      </c>
      <c r="C49" s="26" t="s">
        <v>563</v>
      </c>
      <c r="BS49" s="77"/>
      <c r="BT49" s="77"/>
      <c r="BU49" s="77"/>
      <c r="BV49" s="77"/>
      <c r="BW49" s="77"/>
      <c r="BX49" s="77"/>
      <c r="BY49" s="77"/>
      <c r="BZ49" s="77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</row>
    <row r="50" spans="1:113" ht="15" customHeight="1">
      <c r="A50" s="26"/>
      <c r="B50" s="26"/>
      <c r="C50" s="19" t="s">
        <v>564</v>
      </c>
      <c r="BS50" s="19"/>
      <c r="BT50" s="19"/>
      <c r="BU50" s="19"/>
      <c r="BV50" s="19"/>
      <c r="BW50" s="72"/>
      <c r="BX50" s="72"/>
      <c r="BY50" s="72"/>
      <c r="BZ50" s="72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</row>
    <row r="51" spans="1:113" s="26" customFormat="1" ht="15" customHeight="1">
      <c r="A51" s="61"/>
      <c r="C51" s="61" t="s">
        <v>519</v>
      </c>
      <c r="AJ51" s="64"/>
      <c r="AK51" s="64"/>
      <c r="AL51" s="64"/>
      <c r="AM51" s="64"/>
      <c r="AR51" s="72"/>
      <c r="AS51" s="72"/>
      <c r="AT51" s="72"/>
      <c r="AU51" s="72"/>
      <c r="AX51" s="19"/>
      <c r="AY51" s="19"/>
      <c r="AZ51" s="19"/>
      <c r="BA51" s="19"/>
      <c r="BB51" s="19"/>
      <c r="BG51" s="64"/>
      <c r="BH51" s="64"/>
      <c r="BI51" s="64"/>
      <c r="BJ51" s="64"/>
      <c r="BO51" s="64"/>
      <c r="BP51" s="64"/>
      <c r="BQ51" s="64"/>
      <c r="BR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</row>
    <row r="52" spans="1:113" s="26" customFormat="1" ht="15" customHeight="1"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AJ52" s="64"/>
      <c r="AK52" s="64"/>
      <c r="AL52" s="64"/>
      <c r="AM52" s="64"/>
      <c r="AR52" s="64"/>
      <c r="AS52" s="64"/>
      <c r="AT52" s="64"/>
      <c r="AU52" s="64"/>
      <c r="BG52" s="64"/>
      <c r="BH52" s="64"/>
      <c r="BI52" s="64"/>
      <c r="BJ52" s="64"/>
      <c r="BO52" s="64"/>
      <c r="BP52" s="64"/>
      <c r="BQ52" s="64"/>
      <c r="BR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</row>
    <row r="53" spans="1:113" s="26" customFormat="1" ht="15" customHeight="1">
      <c r="AJ53" s="64"/>
      <c r="AK53" s="64"/>
      <c r="AL53" s="64"/>
      <c r="AM53" s="64"/>
      <c r="AR53" s="64"/>
      <c r="AS53" s="64"/>
      <c r="AT53" s="64"/>
      <c r="AU53" s="64"/>
      <c r="BG53" s="64"/>
      <c r="BH53" s="64"/>
      <c r="BI53" s="64"/>
      <c r="BJ53" s="64"/>
      <c r="BO53" s="64"/>
      <c r="BP53" s="64"/>
      <c r="BQ53" s="64"/>
      <c r="BR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</row>
    <row r="54" spans="1:113" ht="1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</row>
    <row r="55" spans="1:113" ht="1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</row>
    <row r="56" spans="1:113" ht="1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</row>
    <row r="57" spans="1:113" ht="1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</row>
    <row r="58" spans="1:113" ht="1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</row>
    <row r="60" spans="1:113" ht="15" customHeight="1">
      <c r="A60" s="159" t="s">
        <v>592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 t="s">
        <v>593</v>
      </c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</row>
  </sheetData>
  <mergeCells count="823">
    <mergeCell ref="AN18:AQ18"/>
    <mergeCell ref="AN17:AQ17"/>
    <mergeCell ref="AN16:AQ16"/>
    <mergeCell ref="AN29:AQ29"/>
    <mergeCell ref="AN4:AQ4"/>
    <mergeCell ref="AN5:AQ5"/>
    <mergeCell ref="AN6:AQ6"/>
    <mergeCell ref="AN8:AQ8"/>
    <mergeCell ref="AN7:AQ7"/>
    <mergeCell ref="AN12:AQ12"/>
    <mergeCell ref="AN11:AQ11"/>
    <mergeCell ref="AN9:AQ9"/>
    <mergeCell ref="AN15:AQ15"/>
    <mergeCell ref="AN46:AQ46"/>
    <mergeCell ref="AN10:AQ10"/>
    <mergeCell ref="AN13:AQ13"/>
    <mergeCell ref="AN14:AQ14"/>
    <mergeCell ref="AN31:AQ31"/>
    <mergeCell ref="AN32:AQ32"/>
    <mergeCell ref="AN27:AQ27"/>
    <mergeCell ref="AN26:AQ26"/>
    <mergeCell ref="AN25:AQ25"/>
    <mergeCell ref="AN28:AQ28"/>
    <mergeCell ref="AN35:AQ35"/>
    <mergeCell ref="AN21:AQ21"/>
    <mergeCell ref="AN19:AQ19"/>
    <mergeCell ref="AN36:AQ36"/>
    <mergeCell ref="AN34:AQ34"/>
    <mergeCell ref="AN33:AQ33"/>
    <mergeCell ref="AN22:AQ22"/>
    <mergeCell ref="AN20:AQ20"/>
    <mergeCell ref="AN24:AQ24"/>
    <mergeCell ref="AN23:AQ23"/>
    <mergeCell ref="AN30:AQ30"/>
    <mergeCell ref="AN43:AQ43"/>
    <mergeCell ref="AN44:AQ44"/>
    <mergeCell ref="AN41:AQ41"/>
    <mergeCell ref="BG36:BJ36"/>
    <mergeCell ref="BG37:BJ37"/>
    <mergeCell ref="BG38:BJ38"/>
    <mergeCell ref="BG39:BJ39"/>
    <mergeCell ref="BG40:BJ40"/>
    <mergeCell ref="BG41:BJ41"/>
    <mergeCell ref="BG42:BJ42"/>
    <mergeCell ref="BG43:BJ43"/>
    <mergeCell ref="BG44:BJ44"/>
    <mergeCell ref="BG27:BJ27"/>
    <mergeCell ref="BG28:BJ28"/>
    <mergeCell ref="BG29:BJ29"/>
    <mergeCell ref="BG30:BJ30"/>
    <mergeCell ref="BG31:BJ31"/>
    <mergeCell ref="BG32:BJ32"/>
    <mergeCell ref="BG33:BJ33"/>
    <mergeCell ref="BG34:BJ34"/>
    <mergeCell ref="BG35:BJ35"/>
    <mergeCell ref="BG16:BJ16"/>
    <mergeCell ref="BG17:BJ17"/>
    <mergeCell ref="BG18:BJ18"/>
    <mergeCell ref="BG19:BJ19"/>
    <mergeCell ref="BG20:BJ20"/>
    <mergeCell ref="BG21:BJ21"/>
    <mergeCell ref="BG22:BJ22"/>
    <mergeCell ref="BG23:BJ23"/>
    <mergeCell ref="BG24:BJ24"/>
    <mergeCell ref="BO48:BR48"/>
    <mergeCell ref="BO33:BR33"/>
    <mergeCell ref="BO34:BR34"/>
    <mergeCell ref="BO35:BR35"/>
    <mergeCell ref="BO36:BR36"/>
    <mergeCell ref="BO37:BR37"/>
    <mergeCell ref="BO38:BR38"/>
    <mergeCell ref="BO39:BR39"/>
    <mergeCell ref="BO40:BR40"/>
    <mergeCell ref="BO41:BR41"/>
    <mergeCell ref="BO42:BR42"/>
    <mergeCell ref="BO43:BR43"/>
    <mergeCell ref="BO44:BR44"/>
    <mergeCell ref="BO45:BR45"/>
    <mergeCell ref="BO46:BR46"/>
    <mergeCell ref="BO47:BR47"/>
    <mergeCell ref="BO4:BR4"/>
    <mergeCell ref="BO5:BR5"/>
    <mergeCell ref="BO6:BR6"/>
    <mergeCell ref="BO7:BR7"/>
    <mergeCell ref="BO8:BR8"/>
    <mergeCell ref="BO9:BR9"/>
    <mergeCell ref="BO10:BR10"/>
    <mergeCell ref="BO11:BR11"/>
    <mergeCell ref="BO12:BR12"/>
    <mergeCell ref="BO13:BR13"/>
    <mergeCell ref="BO14:BR14"/>
    <mergeCell ref="BO15:BR15"/>
    <mergeCell ref="BO16:BR16"/>
    <mergeCell ref="BO17:BR17"/>
    <mergeCell ref="BO18:BR18"/>
    <mergeCell ref="BO19:BR19"/>
    <mergeCell ref="BO20:BR20"/>
    <mergeCell ref="BO21:BR21"/>
    <mergeCell ref="BK42:BN42"/>
    <mergeCell ref="BK43:BN43"/>
    <mergeCell ref="BK37:BN37"/>
    <mergeCell ref="BC37:BF37"/>
    <mergeCell ref="BK41:BN41"/>
    <mergeCell ref="BC42:BF42"/>
    <mergeCell ref="BC41:BF41"/>
    <mergeCell ref="BC43:BF43"/>
    <mergeCell ref="A60:AU60"/>
    <mergeCell ref="BK48:BN48"/>
    <mergeCell ref="BC47:BF47"/>
    <mergeCell ref="BC48:BF48"/>
    <mergeCell ref="BK45:BN45"/>
    <mergeCell ref="BC45:BF45"/>
    <mergeCell ref="BK47:BN47"/>
    <mergeCell ref="BC46:BF46"/>
    <mergeCell ref="BK46:BN46"/>
    <mergeCell ref="BG45:BJ45"/>
    <mergeCell ref="BG46:BJ46"/>
    <mergeCell ref="BG47:BJ47"/>
    <mergeCell ref="BG48:BJ48"/>
    <mergeCell ref="AN48:AQ48"/>
    <mergeCell ref="AN45:AQ45"/>
    <mergeCell ref="AN47:AQ47"/>
    <mergeCell ref="BW22:BZ22"/>
    <mergeCell ref="BW23:BZ23"/>
    <mergeCell ref="BK26:BN26"/>
    <mergeCell ref="BC36:BF36"/>
    <mergeCell ref="BC40:BF40"/>
    <mergeCell ref="BK40:BN40"/>
    <mergeCell ref="BC38:BF38"/>
    <mergeCell ref="BC35:BF35"/>
    <mergeCell ref="BK38:BN38"/>
    <mergeCell ref="BK36:BN36"/>
    <mergeCell ref="BK35:BN35"/>
    <mergeCell ref="BC39:BF39"/>
    <mergeCell ref="BK39:BN39"/>
    <mergeCell ref="BO22:BR22"/>
    <mergeCell ref="BO23:BR23"/>
    <mergeCell ref="BO24:BR24"/>
    <mergeCell ref="BO25:BR25"/>
    <mergeCell ref="BO26:BR26"/>
    <mergeCell ref="BO27:BR27"/>
    <mergeCell ref="BO28:BR28"/>
    <mergeCell ref="BO29:BR29"/>
    <mergeCell ref="BO30:BR30"/>
    <mergeCell ref="BO31:BR31"/>
    <mergeCell ref="BO32:BR32"/>
    <mergeCell ref="BC24:BF24"/>
    <mergeCell ref="BK24:BN24"/>
    <mergeCell ref="BC25:BF25"/>
    <mergeCell ref="BC26:BF26"/>
    <mergeCell ref="BC22:BF22"/>
    <mergeCell ref="BK22:BN22"/>
    <mergeCell ref="BK21:BN21"/>
    <mergeCell ref="BC21:BF21"/>
    <mergeCell ref="BC23:BF23"/>
    <mergeCell ref="BK23:BN23"/>
    <mergeCell ref="BG25:BJ25"/>
    <mergeCell ref="BG26:BJ26"/>
    <mergeCell ref="BK12:BN12"/>
    <mergeCell ref="BC9:BF9"/>
    <mergeCell ref="BK9:BN9"/>
    <mergeCell ref="BK11:BN11"/>
    <mergeCell ref="BC10:BF10"/>
    <mergeCell ref="BK10:BN10"/>
    <mergeCell ref="BK13:BN13"/>
    <mergeCell ref="BC11:BF11"/>
    <mergeCell ref="BK18:BN18"/>
    <mergeCell ref="BC14:BF14"/>
    <mergeCell ref="BK14:BN14"/>
    <mergeCell ref="BK15:BN15"/>
    <mergeCell ref="BC13:BF13"/>
    <mergeCell ref="BC12:BF12"/>
    <mergeCell ref="BC18:BF18"/>
    <mergeCell ref="BC17:BF17"/>
    <mergeCell ref="BC15:BF15"/>
    <mergeCell ref="BG9:BJ9"/>
    <mergeCell ref="BG10:BJ10"/>
    <mergeCell ref="BG11:BJ11"/>
    <mergeCell ref="BG12:BJ12"/>
    <mergeCell ref="BG13:BJ13"/>
    <mergeCell ref="BG14:BJ14"/>
    <mergeCell ref="BG15:BJ15"/>
    <mergeCell ref="L5:O5"/>
    <mergeCell ref="L18:O18"/>
    <mergeCell ref="L14:O14"/>
    <mergeCell ref="H45:S48"/>
    <mergeCell ref="P32:S32"/>
    <mergeCell ref="P37:S37"/>
    <mergeCell ref="P43:S43"/>
    <mergeCell ref="P40:S40"/>
    <mergeCell ref="P38:S38"/>
    <mergeCell ref="P44:S44"/>
    <mergeCell ref="P42:S42"/>
    <mergeCell ref="P41:S41"/>
    <mergeCell ref="P39:S39"/>
    <mergeCell ref="L44:O44"/>
    <mergeCell ref="L41:O41"/>
    <mergeCell ref="L42:O42"/>
    <mergeCell ref="L39:O39"/>
    <mergeCell ref="P36:S36"/>
    <mergeCell ref="P35:S35"/>
    <mergeCell ref="L32:O32"/>
    <mergeCell ref="H32:K32"/>
    <mergeCell ref="H28:K28"/>
    <mergeCell ref="H31:K31"/>
    <mergeCell ref="H30:K30"/>
    <mergeCell ref="L29:O29"/>
    <mergeCell ref="L28:O28"/>
    <mergeCell ref="L16:O16"/>
    <mergeCell ref="H29:K29"/>
    <mergeCell ref="L40:O40"/>
    <mergeCell ref="L38:O38"/>
    <mergeCell ref="H44:K44"/>
    <mergeCell ref="AF45:AI45"/>
    <mergeCell ref="AF42:AI42"/>
    <mergeCell ref="AF29:AI29"/>
    <mergeCell ref="X38:AA38"/>
    <mergeCell ref="AF36:AI36"/>
    <mergeCell ref="AF26:AI26"/>
    <mergeCell ref="AF31:AI31"/>
    <mergeCell ref="AF17:AI17"/>
    <mergeCell ref="AF19:AI19"/>
    <mergeCell ref="AF20:AI20"/>
    <mergeCell ref="X39:AA39"/>
    <mergeCell ref="X23:AA23"/>
    <mergeCell ref="X24:AA24"/>
    <mergeCell ref="X18:AA18"/>
    <mergeCell ref="X34:AA34"/>
    <mergeCell ref="X33:AA33"/>
    <mergeCell ref="X21:AA21"/>
    <mergeCell ref="X48:AA48"/>
    <mergeCell ref="AB48:AE48"/>
    <mergeCell ref="T47:W47"/>
    <mergeCell ref="X42:AA42"/>
    <mergeCell ref="AB39:AE39"/>
    <mergeCell ref="AF38:AI38"/>
    <mergeCell ref="H4:K4"/>
    <mergeCell ref="H6:K6"/>
    <mergeCell ref="H10:K10"/>
    <mergeCell ref="H19:K19"/>
    <mergeCell ref="H12:K12"/>
    <mergeCell ref="H15:K15"/>
    <mergeCell ref="H14:K14"/>
    <mergeCell ref="H21:K21"/>
    <mergeCell ref="H8:K8"/>
    <mergeCell ref="H20:K20"/>
    <mergeCell ref="H11:K11"/>
    <mergeCell ref="H17:K17"/>
    <mergeCell ref="H13:K13"/>
    <mergeCell ref="H16:K16"/>
    <mergeCell ref="H9:K9"/>
    <mergeCell ref="H7:K7"/>
    <mergeCell ref="H5:K5"/>
    <mergeCell ref="H18:K18"/>
    <mergeCell ref="AF7:AI7"/>
    <mergeCell ref="AF4:AI4"/>
    <mergeCell ref="T5:W5"/>
    <mergeCell ref="AB11:AE11"/>
    <mergeCell ref="T11:W11"/>
    <mergeCell ref="AF48:AI48"/>
    <mergeCell ref="T48:W48"/>
    <mergeCell ref="AB38:AE38"/>
    <mergeCell ref="X46:AA46"/>
    <mergeCell ref="AB46:AE46"/>
    <mergeCell ref="T45:W45"/>
    <mergeCell ref="T46:W46"/>
    <mergeCell ref="AF41:AI41"/>
    <mergeCell ref="X40:AA40"/>
    <mergeCell ref="X47:AA47"/>
    <mergeCell ref="AB47:AE47"/>
    <mergeCell ref="AF47:AI47"/>
    <mergeCell ref="X45:AA45"/>
    <mergeCell ref="AB45:AE45"/>
    <mergeCell ref="AF44:AI44"/>
    <mergeCell ref="AF46:AI46"/>
    <mergeCell ref="T44:W44"/>
    <mergeCell ref="X44:AA44"/>
    <mergeCell ref="AB44:AE44"/>
    <mergeCell ref="AJ13:AM13"/>
    <mergeCell ref="AJ14:AM14"/>
    <mergeCell ref="AJ15:AM15"/>
    <mergeCell ref="AB34:AE34"/>
    <mergeCell ref="AF39:AI39"/>
    <mergeCell ref="AF40:AI40"/>
    <mergeCell ref="AJ40:AM40"/>
    <mergeCell ref="AJ41:AM41"/>
    <mergeCell ref="AJ42:AM42"/>
    <mergeCell ref="AF32:AI32"/>
    <mergeCell ref="AF37:AI37"/>
    <mergeCell ref="AB36:AE36"/>
    <mergeCell ref="AF35:AI35"/>
    <mergeCell ref="AF34:AI34"/>
    <mergeCell ref="AB26:AE26"/>
    <mergeCell ref="AF33:AI33"/>
    <mergeCell ref="AB35:AE35"/>
    <mergeCell ref="AB18:AE18"/>
    <mergeCell ref="AF18:AI18"/>
    <mergeCell ref="AB33:AE33"/>
    <mergeCell ref="AB28:AE28"/>
    <mergeCell ref="AB25:AE25"/>
    <mergeCell ref="AF13:AI13"/>
    <mergeCell ref="AF14:AI14"/>
    <mergeCell ref="AJ43:AM43"/>
    <mergeCell ref="AJ44:AM44"/>
    <mergeCell ref="T32:W32"/>
    <mergeCell ref="X20:AA20"/>
    <mergeCell ref="T19:W19"/>
    <mergeCell ref="X19:AA19"/>
    <mergeCell ref="AB32:AE32"/>
    <mergeCell ref="X32:AA32"/>
    <mergeCell ref="T26:W26"/>
    <mergeCell ref="T25:W25"/>
    <mergeCell ref="T20:W20"/>
    <mergeCell ref="T31:W31"/>
    <mergeCell ref="T30:W30"/>
    <mergeCell ref="T24:W24"/>
    <mergeCell ref="T29:W29"/>
    <mergeCell ref="X29:AA29"/>
    <mergeCell ref="AB27:AE27"/>
    <mergeCell ref="T27:W27"/>
    <mergeCell ref="X27:AA27"/>
    <mergeCell ref="T28:W28"/>
    <mergeCell ref="X31:AA31"/>
    <mergeCell ref="AB31:AE31"/>
    <mergeCell ref="X28:AA28"/>
    <mergeCell ref="X30:AA30"/>
    <mergeCell ref="X25:AA25"/>
    <mergeCell ref="X26:AA26"/>
    <mergeCell ref="AB30:AE30"/>
    <mergeCell ref="AB29:AE29"/>
    <mergeCell ref="AB20:AE20"/>
    <mergeCell ref="AB19:AE19"/>
    <mergeCell ref="AF21:AI21"/>
    <mergeCell ref="X22:AA22"/>
    <mergeCell ref="AB22:AE22"/>
    <mergeCell ref="AF27:AI27"/>
    <mergeCell ref="AB21:AE21"/>
    <mergeCell ref="T33:W33"/>
    <mergeCell ref="T35:W35"/>
    <mergeCell ref="X35:AA35"/>
    <mergeCell ref="X36:AA36"/>
    <mergeCell ref="H36:K36"/>
    <mergeCell ref="H34:K34"/>
    <mergeCell ref="H35:K35"/>
    <mergeCell ref="H33:K33"/>
    <mergeCell ref="P33:S33"/>
    <mergeCell ref="P34:S34"/>
    <mergeCell ref="T36:W36"/>
    <mergeCell ref="T34:W34"/>
    <mergeCell ref="L36:O36"/>
    <mergeCell ref="L34:O34"/>
    <mergeCell ref="L35:O35"/>
    <mergeCell ref="L33:O33"/>
    <mergeCell ref="AF12:AI12"/>
    <mergeCell ref="AF11:AI11"/>
    <mergeCell ref="AB12:AE12"/>
    <mergeCell ref="X5:AA5"/>
    <mergeCell ref="AB5:AE5"/>
    <mergeCell ref="AB4:AE4"/>
    <mergeCell ref="AF5:AI5"/>
    <mergeCell ref="T12:W12"/>
    <mergeCell ref="AF6:AI6"/>
    <mergeCell ref="AF8:AI8"/>
    <mergeCell ref="X10:AA10"/>
    <mergeCell ref="AB10:AE10"/>
    <mergeCell ref="AF10:AI10"/>
    <mergeCell ref="AB9:AE9"/>
    <mergeCell ref="AB8:AE8"/>
    <mergeCell ref="X7:AA7"/>
    <mergeCell ref="T4:W4"/>
    <mergeCell ref="AF9:AI9"/>
    <mergeCell ref="AB6:AE6"/>
    <mergeCell ref="AB7:AE7"/>
    <mergeCell ref="X11:AA11"/>
    <mergeCell ref="X4:AA4"/>
    <mergeCell ref="T6:W6"/>
    <mergeCell ref="X6:AA6"/>
    <mergeCell ref="T9:W9"/>
    <mergeCell ref="T7:W7"/>
    <mergeCell ref="T8:W8"/>
    <mergeCell ref="T17:W17"/>
    <mergeCell ref="T10:W10"/>
    <mergeCell ref="T16:W16"/>
    <mergeCell ref="X9:AA9"/>
    <mergeCell ref="X8:AA8"/>
    <mergeCell ref="X14:AA14"/>
    <mergeCell ref="X15:AA15"/>
    <mergeCell ref="X17:AA17"/>
    <mergeCell ref="X12:AA12"/>
    <mergeCell ref="X13:AA13"/>
    <mergeCell ref="P5:S5"/>
    <mergeCell ref="P4:S4"/>
    <mergeCell ref="P12:S12"/>
    <mergeCell ref="X41:AA41"/>
    <mergeCell ref="AB42:AE42"/>
    <mergeCell ref="AB43:AE43"/>
    <mergeCell ref="AF43:AI43"/>
    <mergeCell ref="T43:W43"/>
    <mergeCell ref="X43:AA43"/>
    <mergeCell ref="T40:W40"/>
    <mergeCell ref="AB40:AE40"/>
    <mergeCell ref="AF22:AI22"/>
    <mergeCell ref="AF23:AI23"/>
    <mergeCell ref="T23:W23"/>
    <mergeCell ref="AB23:AE23"/>
    <mergeCell ref="AB24:AE24"/>
    <mergeCell ref="AB37:AE37"/>
    <mergeCell ref="T38:W38"/>
    <mergeCell ref="X37:AA37"/>
    <mergeCell ref="T39:W39"/>
    <mergeCell ref="AF24:AI24"/>
    <mergeCell ref="AF28:AI28"/>
    <mergeCell ref="AF30:AI30"/>
    <mergeCell ref="AF25:AI25"/>
    <mergeCell ref="H40:K40"/>
    <mergeCell ref="H38:K38"/>
    <mergeCell ref="H39:K39"/>
    <mergeCell ref="L37:O37"/>
    <mergeCell ref="T42:W42"/>
    <mergeCell ref="T41:W41"/>
    <mergeCell ref="L43:O43"/>
    <mergeCell ref="A37:C40"/>
    <mergeCell ref="D40:G40"/>
    <mergeCell ref="A45:C48"/>
    <mergeCell ref="D45:G45"/>
    <mergeCell ref="D46:G46"/>
    <mergeCell ref="D47:G47"/>
    <mergeCell ref="D48:G48"/>
    <mergeCell ref="A41:C44"/>
    <mergeCell ref="D41:G41"/>
    <mergeCell ref="D42:G42"/>
    <mergeCell ref="D43:G43"/>
    <mergeCell ref="D44:G44"/>
    <mergeCell ref="D26:G26"/>
    <mergeCell ref="D24:G24"/>
    <mergeCell ref="BC44:BF44"/>
    <mergeCell ref="BK44:BN44"/>
    <mergeCell ref="AV45:AX48"/>
    <mergeCell ref="AY45:BB45"/>
    <mergeCell ref="AY46:BB46"/>
    <mergeCell ref="AY47:BB47"/>
    <mergeCell ref="AB41:AE41"/>
    <mergeCell ref="AY48:BB48"/>
    <mergeCell ref="AV41:AX44"/>
    <mergeCell ref="AY41:BB41"/>
    <mergeCell ref="AY42:BB42"/>
    <mergeCell ref="AY43:BB43"/>
    <mergeCell ref="AY44:BB44"/>
    <mergeCell ref="AR44:AU44"/>
    <mergeCell ref="T37:W37"/>
    <mergeCell ref="H37:K37"/>
    <mergeCell ref="H41:K41"/>
    <mergeCell ref="H42:K42"/>
    <mergeCell ref="H43:K43"/>
    <mergeCell ref="AY28:BB28"/>
    <mergeCell ref="AY35:BB35"/>
    <mergeCell ref="AY36:BB36"/>
    <mergeCell ref="A33:C36"/>
    <mergeCell ref="A29:C32"/>
    <mergeCell ref="D30:G30"/>
    <mergeCell ref="D28:G28"/>
    <mergeCell ref="D31:G31"/>
    <mergeCell ref="D39:G39"/>
    <mergeCell ref="D35:G35"/>
    <mergeCell ref="D32:G32"/>
    <mergeCell ref="D38:G38"/>
    <mergeCell ref="D37:G37"/>
    <mergeCell ref="D33:G33"/>
    <mergeCell ref="D36:G36"/>
    <mergeCell ref="D34:G34"/>
    <mergeCell ref="D29:G29"/>
    <mergeCell ref="D23:G23"/>
    <mergeCell ref="D25:G25"/>
    <mergeCell ref="L4:O4"/>
    <mergeCell ref="L6:O6"/>
    <mergeCell ref="L19:O19"/>
    <mergeCell ref="L10:O10"/>
    <mergeCell ref="L12:O12"/>
    <mergeCell ref="L7:O7"/>
    <mergeCell ref="L17:O17"/>
    <mergeCell ref="A4:G4"/>
    <mergeCell ref="A9:C12"/>
    <mergeCell ref="D9:G9"/>
    <mergeCell ref="D10:G10"/>
    <mergeCell ref="D11:G11"/>
    <mergeCell ref="A5:C8"/>
    <mergeCell ref="D8:G8"/>
    <mergeCell ref="D12:G12"/>
    <mergeCell ref="D5:G5"/>
    <mergeCell ref="A25:C28"/>
    <mergeCell ref="A21:C24"/>
    <mergeCell ref="D6:G6"/>
    <mergeCell ref="D21:G21"/>
    <mergeCell ref="D22:G22"/>
    <mergeCell ref="D27:G27"/>
    <mergeCell ref="D7:G7"/>
    <mergeCell ref="A13:C16"/>
    <mergeCell ref="D13:G13"/>
    <mergeCell ref="D14:G14"/>
    <mergeCell ref="D15:G15"/>
    <mergeCell ref="D16:G16"/>
    <mergeCell ref="L13:O13"/>
    <mergeCell ref="T18:W18"/>
    <mergeCell ref="A17:C20"/>
    <mergeCell ref="D17:G17"/>
    <mergeCell ref="P7:S7"/>
    <mergeCell ref="T13:W13"/>
    <mergeCell ref="P10:S10"/>
    <mergeCell ref="P13:S13"/>
    <mergeCell ref="T15:W15"/>
    <mergeCell ref="P14:S14"/>
    <mergeCell ref="P17:S17"/>
    <mergeCell ref="D18:G18"/>
    <mergeCell ref="D19:G19"/>
    <mergeCell ref="D20:G20"/>
    <mergeCell ref="L11:O11"/>
    <mergeCell ref="L15:O15"/>
    <mergeCell ref="L9:O9"/>
    <mergeCell ref="L8:O8"/>
    <mergeCell ref="P6:S6"/>
    <mergeCell ref="P11:S11"/>
    <mergeCell ref="P9:S9"/>
    <mergeCell ref="P8:S8"/>
    <mergeCell ref="P15:S15"/>
    <mergeCell ref="P16:S16"/>
    <mergeCell ref="H27:K27"/>
    <mergeCell ref="P23:S23"/>
    <mergeCell ref="P24:S24"/>
    <mergeCell ref="P27:S27"/>
    <mergeCell ref="L27:O27"/>
    <mergeCell ref="L26:O26"/>
    <mergeCell ref="L25:O25"/>
    <mergeCell ref="P26:S26"/>
    <mergeCell ref="P25:S25"/>
    <mergeCell ref="L23:O23"/>
    <mergeCell ref="H26:K26"/>
    <mergeCell ref="P20:S20"/>
    <mergeCell ref="P19:S19"/>
    <mergeCell ref="P18:S18"/>
    <mergeCell ref="P22:S22"/>
    <mergeCell ref="P21:S21"/>
    <mergeCell ref="H25:K25"/>
    <mergeCell ref="H22:K22"/>
    <mergeCell ref="AF16:AI16"/>
    <mergeCell ref="AF15:AI15"/>
    <mergeCell ref="L24:O24"/>
    <mergeCell ref="H24:K24"/>
    <mergeCell ref="H23:K23"/>
    <mergeCell ref="AB14:AE14"/>
    <mergeCell ref="L20:O20"/>
    <mergeCell ref="L22:O22"/>
    <mergeCell ref="L21:O21"/>
    <mergeCell ref="T22:W22"/>
    <mergeCell ref="T21:W21"/>
    <mergeCell ref="AB13:AE13"/>
    <mergeCell ref="AB16:AE16"/>
    <mergeCell ref="AB15:AE15"/>
    <mergeCell ref="X16:AA16"/>
    <mergeCell ref="AB17:AE17"/>
    <mergeCell ref="T14:W14"/>
    <mergeCell ref="AY25:BB25"/>
    <mergeCell ref="AY26:BB26"/>
    <mergeCell ref="AY27:BB27"/>
    <mergeCell ref="AV17:AX20"/>
    <mergeCell ref="AY17:BB17"/>
    <mergeCell ref="AY18:BB18"/>
    <mergeCell ref="AY19:BB19"/>
    <mergeCell ref="AY20:BB20"/>
    <mergeCell ref="AV21:AX24"/>
    <mergeCell ref="AY21:BB21"/>
    <mergeCell ref="AY22:BB22"/>
    <mergeCell ref="AJ22:AM22"/>
    <mergeCell ref="AR13:AU13"/>
    <mergeCell ref="AR14:AU14"/>
    <mergeCell ref="AR15:AU15"/>
    <mergeCell ref="AR16:AU16"/>
    <mergeCell ref="AR17:AU17"/>
    <mergeCell ref="AR18:AU18"/>
    <mergeCell ref="AV9:AX12"/>
    <mergeCell ref="AY9:BB9"/>
    <mergeCell ref="AY10:BB10"/>
    <mergeCell ref="AY11:BB11"/>
    <mergeCell ref="AY12:BB12"/>
    <mergeCell ref="AV13:AX16"/>
    <mergeCell ref="AY13:BB13"/>
    <mergeCell ref="AY14:BB14"/>
    <mergeCell ref="AY16:BB16"/>
    <mergeCell ref="AY23:BB23"/>
    <mergeCell ref="AY24:BB24"/>
    <mergeCell ref="AJ27:AM27"/>
    <mergeCell ref="AJ28:AM28"/>
    <mergeCell ref="AJ29:AM29"/>
    <mergeCell ref="AV29:AX32"/>
    <mergeCell ref="AY29:BB29"/>
    <mergeCell ref="AJ24:AM24"/>
    <mergeCell ref="AJ23:AM23"/>
    <mergeCell ref="AV33:AX36"/>
    <mergeCell ref="AY33:BB33"/>
    <mergeCell ref="AY30:BB30"/>
    <mergeCell ref="AY34:BB34"/>
    <mergeCell ref="AR24:AU24"/>
    <mergeCell ref="AR25:AU25"/>
    <mergeCell ref="AR26:AU26"/>
    <mergeCell ref="AR27:AU27"/>
    <mergeCell ref="AR28:AU28"/>
    <mergeCell ref="AR29:AU29"/>
    <mergeCell ref="AR30:AU30"/>
    <mergeCell ref="AR31:AU31"/>
    <mergeCell ref="AY31:BB31"/>
    <mergeCell ref="AY32:BB32"/>
    <mergeCell ref="BK4:BN4"/>
    <mergeCell ref="AV5:AX8"/>
    <mergeCell ref="AY5:BB5"/>
    <mergeCell ref="AY6:BB6"/>
    <mergeCell ref="AY7:BB7"/>
    <mergeCell ref="AY8:BB8"/>
    <mergeCell ref="BK5:BN5"/>
    <mergeCell ref="BC4:BF4"/>
    <mergeCell ref="BC5:BF5"/>
    <mergeCell ref="BK6:BN6"/>
    <mergeCell ref="BC6:BF6"/>
    <mergeCell ref="BK7:BN7"/>
    <mergeCell ref="BC7:BF7"/>
    <mergeCell ref="BC8:BF8"/>
    <mergeCell ref="BK8:BN8"/>
    <mergeCell ref="BG4:BJ4"/>
    <mergeCell ref="BG5:BJ5"/>
    <mergeCell ref="BG6:BJ6"/>
    <mergeCell ref="BG7:BJ7"/>
    <mergeCell ref="BG8:BJ8"/>
    <mergeCell ref="BC33:BF33"/>
    <mergeCell ref="BK34:BN34"/>
    <mergeCell ref="BC34:BF34"/>
    <mergeCell ref="BK33:BN33"/>
    <mergeCell ref="BK32:BN32"/>
    <mergeCell ref="BC32:BF32"/>
    <mergeCell ref="BK16:BN16"/>
    <mergeCell ref="BC16:BF16"/>
    <mergeCell ref="BK17:BN17"/>
    <mergeCell ref="BC20:BF20"/>
    <mergeCell ref="BK20:BN20"/>
    <mergeCell ref="BC19:BF19"/>
    <mergeCell ref="BK19:BN19"/>
    <mergeCell ref="BC31:BF31"/>
    <mergeCell ref="BK25:BN25"/>
    <mergeCell ref="BK27:BN27"/>
    <mergeCell ref="BC27:BF27"/>
    <mergeCell ref="BK29:BN29"/>
    <mergeCell ref="BK30:BN30"/>
    <mergeCell ref="BC28:BF28"/>
    <mergeCell ref="BK28:BN28"/>
    <mergeCell ref="BK31:BN31"/>
    <mergeCell ref="BC29:BF29"/>
    <mergeCell ref="BC30:BF30"/>
    <mergeCell ref="AV37:AX40"/>
    <mergeCell ref="AY37:BB37"/>
    <mergeCell ref="AY38:BB38"/>
    <mergeCell ref="AY40:BB40"/>
    <mergeCell ref="AY39:BB39"/>
    <mergeCell ref="AR41:AU41"/>
    <mergeCell ref="AR42:AU42"/>
    <mergeCell ref="AR43:AU43"/>
    <mergeCell ref="AN38:AQ38"/>
    <mergeCell ref="AN42:AQ42"/>
    <mergeCell ref="AN39:AQ39"/>
    <mergeCell ref="AN37:AQ37"/>
    <mergeCell ref="AN40:AQ40"/>
    <mergeCell ref="L31:O31"/>
    <mergeCell ref="L30:O30"/>
    <mergeCell ref="P29:S29"/>
    <mergeCell ref="P28:S28"/>
    <mergeCell ref="P31:S31"/>
    <mergeCell ref="P30:S30"/>
    <mergeCell ref="AV25:AX28"/>
    <mergeCell ref="AJ4:AM4"/>
    <mergeCell ref="AJ5:AM5"/>
    <mergeCell ref="AJ6:AM6"/>
    <mergeCell ref="AJ7:AM7"/>
    <mergeCell ref="AJ8:AM8"/>
    <mergeCell ref="AJ9:AM9"/>
    <mergeCell ref="AJ10:AM10"/>
    <mergeCell ref="AJ11:AM11"/>
    <mergeCell ref="AJ12:AM12"/>
    <mergeCell ref="AJ16:AM16"/>
    <mergeCell ref="AJ17:AM17"/>
    <mergeCell ref="AJ18:AM18"/>
    <mergeCell ref="AJ19:AM19"/>
    <mergeCell ref="AV4:BB4"/>
    <mergeCell ref="AY15:BB15"/>
    <mergeCell ref="AJ20:AM20"/>
    <mergeCell ref="AJ21:AM21"/>
    <mergeCell ref="AR19:AU19"/>
    <mergeCell ref="AR20:AU20"/>
    <mergeCell ref="AR21:AU21"/>
    <mergeCell ref="AR22:AU22"/>
    <mergeCell ref="AR23:AU23"/>
    <mergeCell ref="AJ47:AM47"/>
    <mergeCell ref="AJ48:AM48"/>
    <mergeCell ref="AJ25:AM25"/>
    <mergeCell ref="AJ26:AM26"/>
    <mergeCell ref="AJ34:AM34"/>
    <mergeCell ref="AJ35:AM35"/>
    <mergeCell ref="AJ36:AM36"/>
    <mergeCell ref="AJ37:AM37"/>
    <mergeCell ref="AJ38:AM38"/>
    <mergeCell ref="AJ39:AM39"/>
    <mergeCell ref="AJ30:AM30"/>
    <mergeCell ref="AJ31:AM31"/>
    <mergeCell ref="AJ32:AM32"/>
    <mergeCell ref="AJ33:AM33"/>
    <mergeCell ref="AJ45:AM45"/>
    <mergeCell ref="AJ46:AM46"/>
    <mergeCell ref="AR45:AU45"/>
    <mergeCell ref="AR46:AU46"/>
    <mergeCell ref="AR47:AU47"/>
    <mergeCell ref="AR4:AU4"/>
    <mergeCell ref="AR5:AU5"/>
    <mergeCell ref="AR6:AU6"/>
    <mergeCell ref="AR7:AU7"/>
    <mergeCell ref="AR8:AU8"/>
    <mergeCell ref="AR9:AU9"/>
    <mergeCell ref="AR10:AU10"/>
    <mergeCell ref="AR11:AU11"/>
    <mergeCell ref="AR12:AU12"/>
    <mergeCell ref="AR48:AU48"/>
    <mergeCell ref="AR32:AU32"/>
    <mergeCell ref="AR33:AU33"/>
    <mergeCell ref="AR34:AU34"/>
    <mergeCell ref="AR35:AU35"/>
    <mergeCell ref="AR36:AU36"/>
    <mergeCell ref="AR37:AU37"/>
    <mergeCell ref="AR38:AU38"/>
    <mergeCell ref="AR39:AU39"/>
    <mergeCell ref="AR40:AU40"/>
    <mergeCell ref="BS4:BV4"/>
    <mergeCell ref="BS5:BV5"/>
    <mergeCell ref="BS6:BV6"/>
    <mergeCell ref="BS7:BV7"/>
    <mergeCell ref="BS8:BV8"/>
    <mergeCell ref="BS9:BV9"/>
    <mergeCell ref="BS10:BV10"/>
    <mergeCell ref="BS11:BV11"/>
    <mergeCell ref="BS12:BV12"/>
    <mergeCell ref="BS13:BV13"/>
    <mergeCell ref="BS14:BV14"/>
    <mergeCell ref="BS15:BV15"/>
    <mergeCell ref="BS16:BV16"/>
    <mergeCell ref="BS17:BV17"/>
    <mergeCell ref="BS18:BV18"/>
    <mergeCell ref="BS19:BV19"/>
    <mergeCell ref="BS20:BV20"/>
    <mergeCell ref="BS21:BV21"/>
    <mergeCell ref="BS22:BV22"/>
    <mergeCell ref="BS23:BV23"/>
    <mergeCell ref="BS24:BV24"/>
    <mergeCell ref="BS25:BV25"/>
    <mergeCell ref="BS26:BV26"/>
    <mergeCell ref="BS27:BV27"/>
    <mergeCell ref="BS28:BV28"/>
    <mergeCell ref="BS29:BV29"/>
    <mergeCell ref="BS30:BV30"/>
    <mergeCell ref="BS47:BV47"/>
    <mergeCell ref="BS48:BV48"/>
    <mergeCell ref="BS31:BV31"/>
    <mergeCell ref="BS32:BV32"/>
    <mergeCell ref="BS33:BV33"/>
    <mergeCell ref="BS34:BV34"/>
    <mergeCell ref="BS35:BV35"/>
    <mergeCell ref="BS36:BV36"/>
    <mergeCell ref="BS37:BV37"/>
    <mergeCell ref="BS38:BV38"/>
    <mergeCell ref="BS39:BV39"/>
    <mergeCell ref="BW4:BZ4"/>
    <mergeCell ref="BW5:BZ5"/>
    <mergeCell ref="BW6:BZ6"/>
    <mergeCell ref="BW7:BZ7"/>
    <mergeCell ref="BW8:BZ8"/>
    <mergeCell ref="BW9:BZ9"/>
    <mergeCell ref="BW10:BZ10"/>
    <mergeCell ref="BW11:BZ11"/>
    <mergeCell ref="BW12:BZ12"/>
    <mergeCell ref="BW13:BZ13"/>
    <mergeCell ref="BW14:BZ14"/>
    <mergeCell ref="BW15:BZ15"/>
    <mergeCell ref="BW16:BZ16"/>
    <mergeCell ref="BW17:BZ17"/>
    <mergeCell ref="BW18:BZ18"/>
    <mergeCell ref="BW19:BZ19"/>
    <mergeCell ref="BW20:BZ20"/>
    <mergeCell ref="BW21:BZ21"/>
    <mergeCell ref="BW24:BZ24"/>
    <mergeCell ref="BW25:BZ25"/>
    <mergeCell ref="BW26:BZ26"/>
    <mergeCell ref="BW27:BZ27"/>
    <mergeCell ref="BW28:BZ28"/>
    <mergeCell ref="BW29:BZ29"/>
    <mergeCell ref="BW30:BZ30"/>
    <mergeCell ref="BW31:BZ31"/>
    <mergeCell ref="BW32:BZ32"/>
    <mergeCell ref="AV60:CB60"/>
    <mergeCell ref="BW42:BZ42"/>
    <mergeCell ref="BW43:BZ43"/>
    <mergeCell ref="BW44:BZ44"/>
    <mergeCell ref="BW45:BZ45"/>
    <mergeCell ref="BW46:BZ46"/>
    <mergeCell ref="BW47:BZ47"/>
    <mergeCell ref="BW48:BZ48"/>
    <mergeCell ref="BW33:BZ33"/>
    <mergeCell ref="BW34:BZ34"/>
    <mergeCell ref="BW35:BZ35"/>
    <mergeCell ref="BW36:BZ36"/>
    <mergeCell ref="BW37:BZ37"/>
    <mergeCell ref="BW38:BZ38"/>
    <mergeCell ref="BW39:BZ39"/>
    <mergeCell ref="BW40:BZ40"/>
    <mergeCell ref="BW41:BZ41"/>
    <mergeCell ref="BS40:BV40"/>
    <mergeCell ref="BS41:BV41"/>
    <mergeCell ref="BS42:BV42"/>
    <mergeCell ref="BS43:BV43"/>
    <mergeCell ref="BS44:BV44"/>
    <mergeCell ref="BS45:BV45"/>
    <mergeCell ref="BS46:BV46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&amp;L&amp;"ＭＳ Ｐ明朝,標準"２．人口</oddHeader>
  </headerFooter>
  <colBreaks count="1" manualBreakCount="1">
    <brk id="4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C71"/>
  <sheetViews>
    <sheetView view="pageBreakPreview" zoomScale="75" zoomScaleNormal="100" zoomScaleSheetLayoutView="75" workbookViewId="0">
      <selection activeCell="CG17" sqref="CG17:CS18"/>
    </sheetView>
  </sheetViews>
  <sheetFormatPr defaultRowHeight="12"/>
  <cols>
    <col min="1" max="78" width="2.25" style="2" customWidth="1"/>
    <col min="79" max="79" width="0.75" style="26" customWidth="1"/>
    <col min="80" max="157" width="2.25" style="26" customWidth="1"/>
    <col min="158" max="165" width="2.25" style="2" customWidth="1"/>
    <col min="166" max="16384" width="9" style="2"/>
  </cols>
  <sheetData>
    <row r="1" spans="1:157" ht="13.5">
      <c r="A1" s="64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70" t="s">
        <v>550</v>
      </c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5" t="s">
        <v>437</v>
      </c>
      <c r="CB1" s="26" t="s">
        <v>101</v>
      </c>
      <c r="CR1" s="18" t="s">
        <v>681</v>
      </c>
      <c r="FA1" s="3" t="s">
        <v>569</v>
      </c>
    </row>
    <row r="2" spans="1:157" ht="6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</row>
    <row r="3" spans="1:157" ht="11.45" customHeight="1">
      <c r="A3" s="672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4"/>
      <c r="S3" s="715" t="s">
        <v>26</v>
      </c>
      <c r="T3" s="673"/>
      <c r="U3" s="673"/>
      <c r="V3" s="673" t="s">
        <v>237</v>
      </c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73"/>
      <c r="AN3" s="673" t="s">
        <v>237</v>
      </c>
      <c r="AO3" s="673"/>
      <c r="AP3" s="673"/>
      <c r="AQ3" s="673"/>
      <c r="AR3" s="673"/>
      <c r="AS3" s="673"/>
      <c r="AT3" s="673"/>
      <c r="AU3" s="673"/>
      <c r="AV3" s="673"/>
      <c r="AW3" s="673"/>
      <c r="AX3" s="673"/>
      <c r="AY3" s="673"/>
      <c r="AZ3" s="673"/>
      <c r="BA3" s="673"/>
      <c r="BB3" s="673"/>
      <c r="BC3" s="673"/>
      <c r="BD3" s="673"/>
      <c r="BE3" s="673"/>
      <c r="BF3" s="673"/>
      <c r="BG3" s="673"/>
      <c r="BH3" s="673"/>
      <c r="BI3" s="673"/>
      <c r="BJ3" s="673"/>
      <c r="BK3" s="673"/>
      <c r="BL3" s="673"/>
      <c r="BM3" s="673"/>
      <c r="BN3" s="673"/>
      <c r="BO3" s="673"/>
      <c r="BP3" s="673"/>
      <c r="BQ3" s="673"/>
      <c r="BR3" s="673"/>
      <c r="BS3" s="673"/>
      <c r="BT3" s="673"/>
      <c r="BU3" s="1077" t="s">
        <v>239</v>
      </c>
      <c r="BV3" s="1077"/>
      <c r="BW3" s="1077"/>
      <c r="BX3" s="1077" t="s">
        <v>240</v>
      </c>
      <c r="BY3" s="1077"/>
      <c r="BZ3" s="1078"/>
      <c r="CB3" s="672"/>
      <c r="CC3" s="673"/>
      <c r="CD3" s="673"/>
      <c r="CE3" s="673"/>
      <c r="CF3" s="673"/>
      <c r="CG3" s="673"/>
      <c r="CH3" s="673"/>
      <c r="CI3" s="673"/>
      <c r="CJ3" s="673"/>
      <c r="CK3" s="673"/>
      <c r="CL3" s="673"/>
      <c r="CM3" s="673"/>
      <c r="CN3" s="673"/>
      <c r="CO3" s="673"/>
      <c r="CP3" s="673"/>
      <c r="CQ3" s="673"/>
      <c r="CR3" s="673"/>
      <c r="CS3" s="674"/>
      <c r="CT3" s="715" t="s">
        <v>26</v>
      </c>
      <c r="CU3" s="673"/>
      <c r="CV3" s="673"/>
      <c r="CW3" s="673" t="s">
        <v>237</v>
      </c>
      <c r="CX3" s="673"/>
      <c r="CY3" s="673"/>
      <c r="CZ3" s="673"/>
      <c r="DA3" s="673"/>
      <c r="DB3" s="673"/>
      <c r="DC3" s="673"/>
      <c r="DD3" s="673"/>
      <c r="DE3" s="673"/>
      <c r="DF3" s="673"/>
      <c r="DG3" s="673"/>
      <c r="DH3" s="673"/>
      <c r="DI3" s="673"/>
      <c r="DJ3" s="673"/>
      <c r="DK3" s="673"/>
      <c r="DL3" s="673"/>
      <c r="DM3" s="673"/>
      <c r="DN3" s="673"/>
      <c r="DO3" s="673" t="s">
        <v>237</v>
      </c>
      <c r="DP3" s="673"/>
      <c r="DQ3" s="673"/>
      <c r="DR3" s="673"/>
      <c r="DS3" s="673"/>
      <c r="DT3" s="673"/>
      <c r="DU3" s="673"/>
      <c r="DV3" s="673"/>
      <c r="DW3" s="673"/>
      <c r="DX3" s="673"/>
      <c r="DY3" s="673"/>
      <c r="DZ3" s="673"/>
      <c r="EA3" s="673"/>
      <c r="EB3" s="673"/>
      <c r="EC3" s="673"/>
      <c r="ED3" s="673"/>
      <c r="EE3" s="673"/>
      <c r="EF3" s="673"/>
      <c r="EG3" s="673"/>
      <c r="EH3" s="673"/>
      <c r="EI3" s="673"/>
      <c r="EJ3" s="673"/>
      <c r="EK3" s="673"/>
      <c r="EL3" s="673"/>
      <c r="EM3" s="673"/>
      <c r="EN3" s="673"/>
      <c r="EO3" s="673"/>
      <c r="EP3" s="673"/>
      <c r="EQ3" s="673"/>
      <c r="ER3" s="673"/>
      <c r="ES3" s="673"/>
      <c r="ET3" s="673"/>
      <c r="EU3" s="673"/>
      <c r="EV3" s="1077" t="s">
        <v>239</v>
      </c>
      <c r="EW3" s="1077"/>
      <c r="EX3" s="1077"/>
      <c r="EY3" s="1077" t="s">
        <v>240</v>
      </c>
      <c r="EZ3" s="1077"/>
      <c r="FA3" s="1078"/>
    </row>
    <row r="4" spans="1:157" ht="11.45" customHeight="1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25"/>
      <c r="S4" s="716"/>
      <c r="T4" s="219"/>
      <c r="U4" s="219"/>
      <c r="V4" s="219" t="s">
        <v>26</v>
      </c>
      <c r="W4" s="219"/>
      <c r="X4" s="219"/>
      <c r="Y4" s="219" t="s">
        <v>238</v>
      </c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 t="s">
        <v>241</v>
      </c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698"/>
      <c r="BV4" s="698"/>
      <c r="BW4" s="698"/>
      <c r="BX4" s="698"/>
      <c r="BY4" s="698"/>
      <c r="BZ4" s="1024"/>
      <c r="CB4" s="218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25"/>
      <c r="CT4" s="716"/>
      <c r="CU4" s="219"/>
      <c r="CV4" s="219"/>
      <c r="CW4" s="219" t="s">
        <v>26</v>
      </c>
      <c r="CX4" s="219"/>
      <c r="CY4" s="219"/>
      <c r="CZ4" s="219" t="s">
        <v>238</v>
      </c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 t="s">
        <v>241</v>
      </c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698"/>
      <c r="EW4" s="698"/>
      <c r="EX4" s="698"/>
      <c r="EY4" s="698"/>
      <c r="EZ4" s="698"/>
      <c r="FA4" s="1024"/>
    </row>
    <row r="5" spans="1:157" ht="11.45" customHeight="1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25"/>
      <c r="S5" s="716"/>
      <c r="T5" s="219"/>
      <c r="U5" s="219"/>
      <c r="V5" s="219"/>
      <c r="W5" s="219"/>
      <c r="X5" s="219"/>
      <c r="Y5" s="219" t="s">
        <v>26</v>
      </c>
      <c r="Z5" s="219"/>
      <c r="AA5" s="219"/>
      <c r="AB5" s="698" t="s">
        <v>226</v>
      </c>
      <c r="AC5" s="698"/>
      <c r="AD5" s="698"/>
      <c r="AE5" s="698" t="s">
        <v>227</v>
      </c>
      <c r="AF5" s="698"/>
      <c r="AG5" s="698"/>
      <c r="AH5" s="698" t="s">
        <v>228</v>
      </c>
      <c r="AI5" s="698"/>
      <c r="AJ5" s="698"/>
      <c r="AK5" s="698" t="s">
        <v>229</v>
      </c>
      <c r="AL5" s="698"/>
      <c r="AM5" s="698"/>
      <c r="AN5" s="698" t="s">
        <v>26</v>
      </c>
      <c r="AO5" s="698"/>
      <c r="AP5" s="698"/>
      <c r="AQ5" s="700" t="s">
        <v>230</v>
      </c>
      <c r="AR5" s="701"/>
      <c r="AS5" s="709"/>
      <c r="AT5" s="700" t="s">
        <v>231</v>
      </c>
      <c r="AU5" s="701"/>
      <c r="AV5" s="709"/>
      <c r="AW5" s="698" t="s">
        <v>232</v>
      </c>
      <c r="AX5" s="698"/>
      <c r="AY5" s="698"/>
      <c r="AZ5" s="698" t="s">
        <v>436</v>
      </c>
      <c r="BA5" s="698"/>
      <c r="BB5" s="698"/>
      <c r="BC5" s="711" t="s">
        <v>233</v>
      </c>
      <c r="BD5" s="711"/>
      <c r="BE5" s="711"/>
      <c r="BF5" s="711" t="s">
        <v>434</v>
      </c>
      <c r="BG5" s="711"/>
      <c r="BH5" s="711"/>
      <c r="BI5" s="711" t="s">
        <v>435</v>
      </c>
      <c r="BJ5" s="711"/>
      <c r="BK5" s="711"/>
      <c r="BL5" s="698" t="s">
        <v>234</v>
      </c>
      <c r="BM5" s="698"/>
      <c r="BN5" s="698"/>
      <c r="BO5" s="698" t="s">
        <v>235</v>
      </c>
      <c r="BP5" s="698"/>
      <c r="BQ5" s="698"/>
      <c r="BR5" s="698" t="s">
        <v>236</v>
      </c>
      <c r="BS5" s="698"/>
      <c r="BT5" s="698"/>
      <c r="BU5" s="698"/>
      <c r="BV5" s="698"/>
      <c r="BW5" s="698"/>
      <c r="BX5" s="698"/>
      <c r="BY5" s="698"/>
      <c r="BZ5" s="1024"/>
      <c r="CB5" s="218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25"/>
      <c r="CT5" s="716"/>
      <c r="CU5" s="219"/>
      <c r="CV5" s="219"/>
      <c r="CW5" s="219"/>
      <c r="CX5" s="219"/>
      <c r="CY5" s="219"/>
      <c r="CZ5" s="219" t="s">
        <v>26</v>
      </c>
      <c r="DA5" s="219"/>
      <c r="DB5" s="219"/>
      <c r="DC5" s="698" t="s">
        <v>226</v>
      </c>
      <c r="DD5" s="698"/>
      <c r="DE5" s="698"/>
      <c r="DF5" s="698" t="s">
        <v>227</v>
      </c>
      <c r="DG5" s="698"/>
      <c r="DH5" s="698"/>
      <c r="DI5" s="698" t="s">
        <v>228</v>
      </c>
      <c r="DJ5" s="698"/>
      <c r="DK5" s="698"/>
      <c r="DL5" s="698" t="s">
        <v>229</v>
      </c>
      <c r="DM5" s="698"/>
      <c r="DN5" s="698"/>
      <c r="DO5" s="698" t="s">
        <v>26</v>
      </c>
      <c r="DP5" s="698"/>
      <c r="DQ5" s="698"/>
      <c r="DR5" s="700" t="s">
        <v>230</v>
      </c>
      <c r="DS5" s="701"/>
      <c r="DT5" s="709"/>
      <c r="DU5" s="700" t="s">
        <v>231</v>
      </c>
      <c r="DV5" s="701"/>
      <c r="DW5" s="709"/>
      <c r="DX5" s="698" t="s">
        <v>232</v>
      </c>
      <c r="DY5" s="698"/>
      <c r="DZ5" s="698"/>
      <c r="EA5" s="698" t="s">
        <v>436</v>
      </c>
      <c r="EB5" s="698"/>
      <c r="EC5" s="698"/>
      <c r="ED5" s="711" t="s">
        <v>233</v>
      </c>
      <c r="EE5" s="711"/>
      <c r="EF5" s="711"/>
      <c r="EG5" s="711" t="s">
        <v>434</v>
      </c>
      <c r="EH5" s="711"/>
      <c r="EI5" s="711"/>
      <c r="EJ5" s="711" t="s">
        <v>435</v>
      </c>
      <c r="EK5" s="711"/>
      <c r="EL5" s="711"/>
      <c r="EM5" s="698" t="s">
        <v>234</v>
      </c>
      <c r="EN5" s="698"/>
      <c r="EO5" s="698"/>
      <c r="EP5" s="698" t="s">
        <v>235</v>
      </c>
      <c r="EQ5" s="698"/>
      <c r="ER5" s="698"/>
      <c r="ES5" s="698" t="s">
        <v>236</v>
      </c>
      <c r="ET5" s="698"/>
      <c r="EU5" s="698"/>
      <c r="EV5" s="698"/>
      <c r="EW5" s="698"/>
      <c r="EX5" s="698"/>
      <c r="EY5" s="698"/>
      <c r="EZ5" s="698"/>
      <c r="FA5" s="1024"/>
    </row>
    <row r="6" spans="1:157" ht="11.45" customHeight="1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5"/>
      <c r="S6" s="716"/>
      <c r="T6" s="219"/>
      <c r="U6" s="219"/>
      <c r="V6" s="219"/>
      <c r="W6" s="219"/>
      <c r="X6" s="219"/>
      <c r="Y6" s="219"/>
      <c r="Z6" s="219"/>
      <c r="AA6" s="219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702"/>
      <c r="AR6" s="703"/>
      <c r="AS6" s="929"/>
      <c r="AT6" s="702"/>
      <c r="AU6" s="703"/>
      <c r="AV6" s="929"/>
      <c r="AW6" s="698"/>
      <c r="AX6" s="698"/>
      <c r="AY6" s="698"/>
      <c r="AZ6" s="698"/>
      <c r="BA6" s="698"/>
      <c r="BB6" s="698"/>
      <c r="BC6" s="711"/>
      <c r="BD6" s="711"/>
      <c r="BE6" s="711"/>
      <c r="BF6" s="711"/>
      <c r="BG6" s="711"/>
      <c r="BH6" s="711"/>
      <c r="BI6" s="711"/>
      <c r="BJ6" s="711"/>
      <c r="BK6" s="711"/>
      <c r="BL6" s="698"/>
      <c r="BM6" s="698"/>
      <c r="BN6" s="698"/>
      <c r="BO6" s="698"/>
      <c r="BP6" s="698"/>
      <c r="BQ6" s="698"/>
      <c r="BR6" s="698"/>
      <c r="BS6" s="698"/>
      <c r="BT6" s="698"/>
      <c r="BU6" s="698"/>
      <c r="BV6" s="698"/>
      <c r="BW6" s="698"/>
      <c r="BX6" s="698"/>
      <c r="BY6" s="698"/>
      <c r="BZ6" s="1024"/>
      <c r="CB6" s="218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25"/>
      <c r="CT6" s="716"/>
      <c r="CU6" s="219"/>
      <c r="CV6" s="219"/>
      <c r="CW6" s="219"/>
      <c r="CX6" s="219"/>
      <c r="CY6" s="219"/>
      <c r="CZ6" s="219"/>
      <c r="DA6" s="219"/>
      <c r="DB6" s="219"/>
      <c r="DC6" s="698"/>
      <c r="DD6" s="698"/>
      <c r="DE6" s="698"/>
      <c r="DF6" s="698"/>
      <c r="DG6" s="698"/>
      <c r="DH6" s="698"/>
      <c r="DI6" s="698"/>
      <c r="DJ6" s="698"/>
      <c r="DK6" s="698"/>
      <c r="DL6" s="698"/>
      <c r="DM6" s="698"/>
      <c r="DN6" s="698"/>
      <c r="DO6" s="698"/>
      <c r="DP6" s="698"/>
      <c r="DQ6" s="698"/>
      <c r="DR6" s="702"/>
      <c r="DS6" s="703"/>
      <c r="DT6" s="929"/>
      <c r="DU6" s="702"/>
      <c r="DV6" s="703"/>
      <c r="DW6" s="929"/>
      <c r="DX6" s="698"/>
      <c r="DY6" s="698"/>
      <c r="DZ6" s="698"/>
      <c r="EA6" s="698"/>
      <c r="EB6" s="698"/>
      <c r="EC6" s="698"/>
      <c r="ED6" s="711"/>
      <c r="EE6" s="711"/>
      <c r="EF6" s="711"/>
      <c r="EG6" s="711"/>
      <c r="EH6" s="711"/>
      <c r="EI6" s="711"/>
      <c r="EJ6" s="711"/>
      <c r="EK6" s="711"/>
      <c r="EL6" s="711"/>
      <c r="EM6" s="698"/>
      <c r="EN6" s="698"/>
      <c r="EO6" s="698"/>
      <c r="EP6" s="698"/>
      <c r="EQ6" s="698"/>
      <c r="ER6" s="698"/>
      <c r="ES6" s="698"/>
      <c r="ET6" s="698"/>
      <c r="EU6" s="698"/>
      <c r="EV6" s="698"/>
      <c r="EW6" s="698"/>
      <c r="EX6" s="698"/>
      <c r="EY6" s="698"/>
      <c r="EZ6" s="698"/>
      <c r="FA6" s="1024"/>
    </row>
    <row r="7" spans="1:157" ht="11.45" customHeight="1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25"/>
      <c r="S7" s="716"/>
      <c r="T7" s="219"/>
      <c r="U7" s="219"/>
      <c r="V7" s="219"/>
      <c r="W7" s="219"/>
      <c r="X7" s="219"/>
      <c r="Y7" s="219"/>
      <c r="Z7" s="219"/>
      <c r="AA7" s="219"/>
      <c r="AB7" s="698"/>
      <c r="AC7" s="698"/>
      <c r="AD7" s="698"/>
      <c r="AE7" s="698"/>
      <c r="AF7" s="698"/>
      <c r="AG7" s="698"/>
      <c r="AH7" s="698"/>
      <c r="AI7" s="698"/>
      <c r="AJ7" s="698"/>
      <c r="AK7" s="698"/>
      <c r="AL7" s="698"/>
      <c r="AM7" s="698"/>
      <c r="AN7" s="698"/>
      <c r="AO7" s="698"/>
      <c r="AP7" s="698"/>
      <c r="AQ7" s="702"/>
      <c r="AR7" s="703"/>
      <c r="AS7" s="929"/>
      <c r="AT7" s="702"/>
      <c r="AU7" s="703"/>
      <c r="AV7" s="929"/>
      <c r="AW7" s="698"/>
      <c r="AX7" s="698"/>
      <c r="AY7" s="698"/>
      <c r="AZ7" s="698"/>
      <c r="BA7" s="698"/>
      <c r="BB7" s="698"/>
      <c r="BC7" s="711"/>
      <c r="BD7" s="711"/>
      <c r="BE7" s="711"/>
      <c r="BF7" s="711"/>
      <c r="BG7" s="711"/>
      <c r="BH7" s="711"/>
      <c r="BI7" s="711"/>
      <c r="BJ7" s="711"/>
      <c r="BK7" s="711"/>
      <c r="BL7" s="698"/>
      <c r="BM7" s="698"/>
      <c r="BN7" s="698"/>
      <c r="BO7" s="698"/>
      <c r="BP7" s="698"/>
      <c r="BQ7" s="698"/>
      <c r="BR7" s="698"/>
      <c r="BS7" s="698"/>
      <c r="BT7" s="698"/>
      <c r="BU7" s="698"/>
      <c r="BV7" s="698"/>
      <c r="BW7" s="698"/>
      <c r="BX7" s="698"/>
      <c r="BY7" s="698"/>
      <c r="BZ7" s="1024"/>
      <c r="CB7" s="218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25"/>
      <c r="CT7" s="716"/>
      <c r="CU7" s="219"/>
      <c r="CV7" s="219"/>
      <c r="CW7" s="219"/>
      <c r="CX7" s="219"/>
      <c r="CY7" s="219"/>
      <c r="CZ7" s="219"/>
      <c r="DA7" s="219"/>
      <c r="DB7" s="219"/>
      <c r="DC7" s="698"/>
      <c r="DD7" s="698"/>
      <c r="DE7" s="698"/>
      <c r="DF7" s="698"/>
      <c r="DG7" s="698"/>
      <c r="DH7" s="698"/>
      <c r="DI7" s="698"/>
      <c r="DJ7" s="698"/>
      <c r="DK7" s="698"/>
      <c r="DL7" s="698"/>
      <c r="DM7" s="698"/>
      <c r="DN7" s="698"/>
      <c r="DO7" s="698"/>
      <c r="DP7" s="698"/>
      <c r="DQ7" s="698"/>
      <c r="DR7" s="702"/>
      <c r="DS7" s="703"/>
      <c r="DT7" s="929"/>
      <c r="DU7" s="702"/>
      <c r="DV7" s="703"/>
      <c r="DW7" s="929"/>
      <c r="DX7" s="698"/>
      <c r="DY7" s="698"/>
      <c r="DZ7" s="698"/>
      <c r="EA7" s="698"/>
      <c r="EB7" s="698"/>
      <c r="EC7" s="698"/>
      <c r="ED7" s="711"/>
      <c r="EE7" s="711"/>
      <c r="EF7" s="711"/>
      <c r="EG7" s="711"/>
      <c r="EH7" s="711"/>
      <c r="EI7" s="711"/>
      <c r="EJ7" s="711"/>
      <c r="EK7" s="711"/>
      <c r="EL7" s="711"/>
      <c r="EM7" s="698"/>
      <c r="EN7" s="698"/>
      <c r="EO7" s="698"/>
      <c r="EP7" s="698"/>
      <c r="EQ7" s="698"/>
      <c r="ER7" s="698"/>
      <c r="ES7" s="698"/>
      <c r="ET7" s="698"/>
      <c r="EU7" s="698"/>
      <c r="EV7" s="698"/>
      <c r="EW7" s="698"/>
      <c r="EX7" s="698"/>
      <c r="EY7" s="698"/>
      <c r="EZ7" s="698"/>
      <c r="FA7" s="1024"/>
    </row>
    <row r="8" spans="1:157" ht="11.45" customHeight="1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25"/>
      <c r="S8" s="716"/>
      <c r="T8" s="219"/>
      <c r="U8" s="219"/>
      <c r="V8" s="219"/>
      <c r="W8" s="219"/>
      <c r="X8" s="219"/>
      <c r="Y8" s="219"/>
      <c r="Z8" s="219"/>
      <c r="AA8" s="219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8"/>
      <c r="AP8" s="698"/>
      <c r="AQ8" s="702"/>
      <c r="AR8" s="703"/>
      <c r="AS8" s="929"/>
      <c r="AT8" s="702"/>
      <c r="AU8" s="703"/>
      <c r="AV8" s="929"/>
      <c r="AW8" s="698"/>
      <c r="AX8" s="698"/>
      <c r="AY8" s="698"/>
      <c r="AZ8" s="698"/>
      <c r="BA8" s="698"/>
      <c r="BB8" s="698"/>
      <c r="BC8" s="711"/>
      <c r="BD8" s="711"/>
      <c r="BE8" s="711"/>
      <c r="BF8" s="711"/>
      <c r="BG8" s="711"/>
      <c r="BH8" s="711"/>
      <c r="BI8" s="711"/>
      <c r="BJ8" s="711"/>
      <c r="BK8" s="711"/>
      <c r="BL8" s="698"/>
      <c r="BM8" s="698"/>
      <c r="BN8" s="698"/>
      <c r="BO8" s="698"/>
      <c r="BP8" s="698"/>
      <c r="BQ8" s="698"/>
      <c r="BR8" s="698"/>
      <c r="BS8" s="698"/>
      <c r="BT8" s="698"/>
      <c r="BU8" s="698"/>
      <c r="BV8" s="698"/>
      <c r="BW8" s="698"/>
      <c r="BX8" s="698"/>
      <c r="BY8" s="698"/>
      <c r="BZ8" s="1024"/>
      <c r="CB8" s="218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25"/>
      <c r="CT8" s="716"/>
      <c r="CU8" s="219"/>
      <c r="CV8" s="219"/>
      <c r="CW8" s="219"/>
      <c r="CX8" s="219"/>
      <c r="CY8" s="219"/>
      <c r="CZ8" s="219"/>
      <c r="DA8" s="219"/>
      <c r="DB8" s="219"/>
      <c r="DC8" s="698"/>
      <c r="DD8" s="698"/>
      <c r="DE8" s="698"/>
      <c r="DF8" s="698"/>
      <c r="DG8" s="698"/>
      <c r="DH8" s="698"/>
      <c r="DI8" s="698"/>
      <c r="DJ8" s="698"/>
      <c r="DK8" s="698"/>
      <c r="DL8" s="698"/>
      <c r="DM8" s="698"/>
      <c r="DN8" s="698"/>
      <c r="DO8" s="698"/>
      <c r="DP8" s="698"/>
      <c r="DQ8" s="698"/>
      <c r="DR8" s="702"/>
      <c r="DS8" s="703"/>
      <c r="DT8" s="929"/>
      <c r="DU8" s="702"/>
      <c r="DV8" s="703"/>
      <c r="DW8" s="929"/>
      <c r="DX8" s="698"/>
      <c r="DY8" s="698"/>
      <c r="DZ8" s="698"/>
      <c r="EA8" s="698"/>
      <c r="EB8" s="698"/>
      <c r="EC8" s="698"/>
      <c r="ED8" s="711"/>
      <c r="EE8" s="711"/>
      <c r="EF8" s="711"/>
      <c r="EG8" s="711"/>
      <c r="EH8" s="711"/>
      <c r="EI8" s="711"/>
      <c r="EJ8" s="711"/>
      <c r="EK8" s="711"/>
      <c r="EL8" s="711"/>
      <c r="EM8" s="698"/>
      <c r="EN8" s="698"/>
      <c r="EO8" s="698"/>
      <c r="EP8" s="698"/>
      <c r="EQ8" s="698"/>
      <c r="ER8" s="698"/>
      <c r="ES8" s="698"/>
      <c r="ET8" s="698"/>
      <c r="EU8" s="698"/>
      <c r="EV8" s="698"/>
      <c r="EW8" s="698"/>
      <c r="EX8" s="698"/>
      <c r="EY8" s="698"/>
      <c r="EZ8" s="698"/>
      <c r="FA8" s="1024"/>
    </row>
    <row r="9" spans="1:157" ht="11.45" customHeight="1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5"/>
      <c r="S9" s="716"/>
      <c r="T9" s="219"/>
      <c r="U9" s="219"/>
      <c r="V9" s="219"/>
      <c r="W9" s="219"/>
      <c r="X9" s="219"/>
      <c r="Y9" s="219"/>
      <c r="Z9" s="219"/>
      <c r="AA9" s="219"/>
      <c r="AB9" s="698"/>
      <c r="AC9" s="698"/>
      <c r="AD9" s="698"/>
      <c r="AE9" s="698"/>
      <c r="AF9" s="698"/>
      <c r="AG9" s="698"/>
      <c r="AH9" s="698"/>
      <c r="AI9" s="698"/>
      <c r="AJ9" s="698"/>
      <c r="AK9" s="698"/>
      <c r="AL9" s="698"/>
      <c r="AM9" s="698"/>
      <c r="AN9" s="698"/>
      <c r="AO9" s="698"/>
      <c r="AP9" s="698"/>
      <c r="AQ9" s="702"/>
      <c r="AR9" s="703"/>
      <c r="AS9" s="929"/>
      <c r="AT9" s="702"/>
      <c r="AU9" s="703"/>
      <c r="AV9" s="929"/>
      <c r="AW9" s="698"/>
      <c r="AX9" s="698"/>
      <c r="AY9" s="698"/>
      <c r="AZ9" s="698"/>
      <c r="BA9" s="698"/>
      <c r="BB9" s="698"/>
      <c r="BC9" s="711"/>
      <c r="BD9" s="711"/>
      <c r="BE9" s="711"/>
      <c r="BF9" s="711"/>
      <c r="BG9" s="711"/>
      <c r="BH9" s="711"/>
      <c r="BI9" s="711"/>
      <c r="BJ9" s="711"/>
      <c r="BK9" s="711"/>
      <c r="BL9" s="698"/>
      <c r="BM9" s="698"/>
      <c r="BN9" s="698"/>
      <c r="BO9" s="698"/>
      <c r="BP9" s="698"/>
      <c r="BQ9" s="698"/>
      <c r="BR9" s="698"/>
      <c r="BS9" s="698"/>
      <c r="BT9" s="698"/>
      <c r="BU9" s="698"/>
      <c r="BV9" s="698"/>
      <c r="BW9" s="698"/>
      <c r="BX9" s="698"/>
      <c r="BY9" s="698"/>
      <c r="BZ9" s="1024"/>
      <c r="CB9" s="218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25"/>
      <c r="CT9" s="716"/>
      <c r="CU9" s="219"/>
      <c r="CV9" s="219"/>
      <c r="CW9" s="219"/>
      <c r="CX9" s="219"/>
      <c r="CY9" s="219"/>
      <c r="CZ9" s="219"/>
      <c r="DA9" s="219"/>
      <c r="DB9" s="219"/>
      <c r="DC9" s="698"/>
      <c r="DD9" s="698"/>
      <c r="DE9" s="698"/>
      <c r="DF9" s="698"/>
      <c r="DG9" s="698"/>
      <c r="DH9" s="698"/>
      <c r="DI9" s="698"/>
      <c r="DJ9" s="698"/>
      <c r="DK9" s="698"/>
      <c r="DL9" s="698"/>
      <c r="DM9" s="698"/>
      <c r="DN9" s="698"/>
      <c r="DO9" s="698"/>
      <c r="DP9" s="698"/>
      <c r="DQ9" s="698"/>
      <c r="DR9" s="702"/>
      <c r="DS9" s="703"/>
      <c r="DT9" s="929"/>
      <c r="DU9" s="702"/>
      <c r="DV9" s="703"/>
      <c r="DW9" s="929"/>
      <c r="DX9" s="698"/>
      <c r="DY9" s="698"/>
      <c r="DZ9" s="698"/>
      <c r="EA9" s="698"/>
      <c r="EB9" s="698"/>
      <c r="EC9" s="698"/>
      <c r="ED9" s="711"/>
      <c r="EE9" s="711"/>
      <c r="EF9" s="711"/>
      <c r="EG9" s="711"/>
      <c r="EH9" s="711"/>
      <c r="EI9" s="711"/>
      <c r="EJ9" s="711"/>
      <c r="EK9" s="711"/>
      <c r="EL9" s="711"/>
      <c r="EM9" s="698"/>
      <c r="EN9" s="698"/>
      <c r="EO9" s="698"/>
      <c r="EP9" s="698"/>
      <c r="EQ9" s="698"/>
      <c r="ER9" s="698"/>
      <c r="ES9" s="698"/>
      <c r="ET9" s="698"/>
      <c r="EU9" s="698"/>
      <c r="EV9" s="698"/>
      <c r="EW9" s="698"/>
      <c r="EX9" s="698"/>
      <c r="EY9" s="698"/>
      <c r="EZ9" s="698"/>
      <c r="FA9" s="1024"/>
    </row>
    <row r="10" spans="1:157" ht="11.45" customHeight="1">
      <c r="A10" s="218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25"/>
      <c r="S10" s="716"/>
      <c r="T10" s="219"/>
      <c r="U10" s="219"/>
      <c r="V10" s="219"/>
      <c r="W10" s="219"/>
      <c r="X10" s="219"/>
      <c r="Y10" s="219"/>
      <c r="Z10" s="219"/>
      <c r="AA10" s="219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698"/>
      <c r="AP10" s="698"/>
      <c r="AQ10" s="702"/>
      <c r="AR10" s="703"/>
      <c r="AS10" s="929"/>
      <c r="AT10" s="702"/>
      <c r="AU10" s="703"/>
      <c r="AV10" s="929"/>
      <c r="AW10" s="698"/>
      <c r="AX10" s="698"/>
      <c r="AY10" s="698"/>
      <c r="AZ10" s="698"/>
      <c r="BA10" s="698"/>
      <c r="BB10" s="698"/>
      <c r="BC10" s="711"/>
      <c r="BD10" s="711"/>
      <c r="BE10" s="711"/>
      <c r="BF10" s="711"/>
      <c r="BG10" s="711"/>
      <c r="BH10" s="711"/>
      <c r="BI10" s="711"/>
      <c r="BJ10" s="711"/>
      <c r="BK10" s="711"/>
      <c r="BL10" s="698"/>
      <c r="BM10" s="698"/>
      <c r="BN10" s="698"/>
      <c r="BO10" s="698"/>
      <c r="BP10" s="698"/>
      <c r="BQ10" s="698"/>
      <c r="BR10" s="698"/>
      <c r="BS10" s="698"/>
      <c r="BT10" s="698"/>
      <c r="BU10" s="698"/>
      <c r="BV10" s="698"/>
      <c r="BW10" s="698"/>
      <c r="BX10" s="698"/>
      <c r="BY10" s="698"/>
      <c r="BZ10" s="1024"/>
      <c r="CB10" s="218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25"/>
      <c r="CT10" s="716"/>
      <c r="CU10" s="219"/>
      <c r="CV10" s="219"/>
      <c r="CW10" s="219"/>
      <c r="CX10" s="219"/>
      <c r="CY10" s="219"/>
      <c r="CZ10" s="219"/>
      <c r="DA10" s="219"/>
      <c r="DB10" s="219"/>
      <c r="DC10" s="698"/>
      <c r="DD10" s="698"/>
      <c r="DE10" s="698"/>
      <c r="DF10" s="698"/>
      <c r="DG10" s="698"/>
      <c r="DH10" s="698"/>
      <c r="DI10" s="698"/>
      <c r="DJ10" s="698"/>
      <c r="DK10" s="698"/>
      <c r="DL10" s="698"/>
      <c r="DM10" s="698"/>
      <c r="DN10" s="698"/>
      <c r="DO10" s="698"/>
      <c r="DP10" s="698"/>
      <c r="DQ10" s="698"/>
      <c r="DR10" s="702"/>
      <c r="DS10" s="703"/>
      <c r="DT10" s="929"/>
      <c r="DU10" s="702"/>
      <c r="DV10" s="703"/>
      <c r="DW10" s="929"/>
      <c r="DX10" s="698"/>
      <c r="DY10" s="698"/>
      <c r="DZ10" s="698"/>
      <c r="EA10" s="698"/>
      <c r="EB10" s="698"/>
      <c r="EC10" s="698"/>
      <c r="ED10" s="711"/>
      <c r="EE10" s="711"/>
      <c r="EF10" s="711"/>
      <c r="EG10" s="711"/>
      <c r="EH10" s="711"/>
      <c r="EI10" s="711"/>
      <c r="EJ10" s="711"/>
      <c r="EK10" s="711"/>
      <c r="EL10" s="711"/>
      <c r="EM10" s="698"/>
      <c r="EN10" s="698"/>
      <c r="EO10" s="698"/>
      <c r="EP10" s="698"/>
      <c r="EQ10" s="698"/>
      <c r="ER10" s="698"/>
      <c r="ES10" s="698"/>
      <c r="ET10" s="698"/>
      <c r="EU10" s="698"/>
      <c r="EV10" s="698"/>
      <c r="EW10" s="698"/>
      <c r="EX10" s="698"/>
      <c r="EY10" s="698"/>
      <c r="EZ10" s="698"/>
      <c r="FA10" s="1024"/>
    </row>
    <row r="11" spans="1:157" ht="11.45" customHeight="1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5"/>
      <c r="S11" s="716"/>
      <c r="T11" s="219"/>
      <c r="U11" s="219"/>
      <c r="V11" s="219"/>
      <c r="W11" s="219"/>
      <c r="X11" s="219"/>
      <c r="Y11" s="219"/>
      <c r="Z11" s="219"/>
      <c r="AA11" s="219"/>
      <c r="AB11" s="698"/>
      <c r="AC11" s="698"/>
      <c r="AD11" s="698"/>
      <c r="AE11" s="698"/>
      <c r="AF11" s="698"/>
      <c r="AG11" s="698"/>
      <c r="AH11" s="698"/>
      <c r="AI11" s="698"/>
      <c r="AJ11" s="698"/>
      <c r="AK11" s="698"/>
      <c r="AL11" s="698"/>
      <c r="AM11" s="698"/>
      <c r="AN11" s="698"/>
      <c r="AO11" s="698"/>
      <c r="AP11" s="698"/>
      <c r="AQ11" s="702"/>
      <c r="AR11" s="703"/>
      <c r="AS11" s="929"/>
      <c r="AT11" s="702"/>
      <c r="AU11" s="703"/>
      <c r="AV11" s="929"/>
      <c r="AW11" s="698"/>
      <c r="AX11" s="698"/>
      <c r="AY11" s="698"/>
      <c r="AZ11" s="698"/>
      <c r="BA11" s="698"/>
      <c r="BB11" s="698"/>
      <c r="BC11" s="711"/>
      <c r="BD11" s="711"/>
      <c r="BE11" s="711"/>
      <c r="BF11" s="711"/>
      <c r="BG11" s="711"/>
      <c r="BH11" s="711"/>
      <c r="BI11" s="711"/>
      <c r="BJ11" s="711"/>
      <c r="BK11" s="711"/>
      <c r="BL11" s="698"/>
      <c r="BM11" s="698"/>
      <c r="BN11" s="698"/>
      <c r="BO11" s="698"/>
      <c r="BP11" s="698"/>
      <c r="BQ11" s="698"/>
      <c r="BR11" s="698"/>
      <c r="BS11" s="698"/>
      <c r="BT11" s="698"/>
      <c r="BU11" s="698"/>
      <c r="BV11" s="698"/>
      <c r="BW11" s="698"/>
      <c r="BX11" s="698"/>
      <c r="BY11" s="698"/>
      <c r="BZ11" s="1024"/>
      <c r="CB11" s="218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25"/>
      <c r="CT11" s="716"/>
      <c r="CU11" s="219"/>
      <c r="CV11" s="219"/>
      <c r="CW11" s="219"/>
      <c r="CX11" s="219"/>
      <c r="CY11" s="219"/>
      <c r="CZ11" s="219"/>
      <c r="DA11" s="219"/>
      <c r="DB11" s="219"/>
      <c r="DC11" s="698"/>
      <c r="DD11" s="698"/>
      <c r="DE11" s="698"/>
      <c r="DF11" s="698"/>
      <c r="DG11" s="698"/>
      <c r="DH11" s="698"/>
      <c r="DI11" s="698"/>
      <c r="DJ11" s="698"/>
      <c r="DK11" s="698"/>
      <c r="DL11" s="698"/>
      <c r="DM11" s="698"/>
      <c r="DN11" s="698"/>
      <c r="DO11" s="698"/>
      <c r="DP11" s="698"/>
      <c r="DQ11" s="698"/>
      <c r="DR11" s="702"/>
      <c r="DS11" s="703"/>
      <c r="DT11" s="929"/>
      <c r="DU11" s="702"/>
      <c r="DV11" s="703"/>
      <c r="DW11" s="929"/>
      <c r="DX11" s="698"/>
      <c r="DY11" s="698"/>
      <c r="DZ11" s="698"/>
      <c r="EA11" s="698"/>
      <c r="EB11" s="698"/>
      <c r="EC11" s="698"/>
      <c r="ED11" s="711"/>
      <c r="EE11" s="711"/>
      <c r="EF11" s="711"/>
      <c r="EG11" s="711"/>
      <c r="EH11" s="711"/>
      <c r="EI11" s="711"/>
      <c r="EJ11" s="711"/>
      <c r="EK11" s="711"/>
      <c r="EL11" s="711"/>
      <c r="EM11" s="698"/>
      <c r="EN11" s="698"/>
      <c r="EO11" s="698"/>
      <c r="EP11" s="698"/>
      <c r="EQ11" s="698"/>
      <c r="ER11" s="698"/>
      <c r="ES11" s="698"/>
      <c r="ET11" s="698"/>
      <c r="EU11" s="698"/>
      <c r="EV11" s="698"/>
      <c r="EW11" s="698"/>
      <c r="EX11" s="698"/>
      <c r="EY11" s="698"/>
      <c r="EZ11" s="698"/>
      <c r="FA11" s="1024"/>
    </row>
    <row r="12" spans="1:157" ht="11.45" customHeight="1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48"/>
      <c r="S12" s="717"/>
      <c r="T12" s="221"/>
      <c r="U12" s="221"/>
      <c r="V12" s="221"/>
      <c r="W12" s="221"/>
      <c r="X12" s="221"/>
      <c r="Y12" s="221"/>
      <c r="Z12" s="221"/>
      <c r="AA12" s="221"/>
      <c r="AB12" s="699"/>
      <c r="AC12" s="699"/>
      <c r="AD12" s="699"/>
      <c r="AE12" s="699"/>
      <c r="AF12" s="699"/>
      <c r="AG12" s="699"/>
      <c r="AH12" s="699"/>
      <c r="AI12" s="699"/>
      <c r="AJ12" s="699"/>
      <c r="AK12" s="699"/>
      <c r="AL12" s="699"/>
      <c r="AM12" s="699"/>
      <c r="AN12" s="699"/>
      <c r="AO12" s="699"/>
      <c r="AP12" s="699"/>
      <c r="AQ12" s="704"/>
      <c r="AR12" s="705"/>
      <c r="AS12" s="931"/>
      <c r="AT12" s="704"/>
      <c r="AU12" s="705"/>
      <c r="AV12" s="931"/>
      <c r="AW12" s="699"/>
      <c r="AX12" s="699"/>
      <c r="AY12" s="699"/>
      <c r="AZ12" s="699"/>
      <c r="BA12" s="699"/>
      <c r="BB12" s="699"/>
      <c r="BC12" s="712"/>
      <c r="BD12" s="712"/>
      <c r="BE12" s="712"/>
      <c r="BF12" s="712"/>
      <c r="BG12" s="712"/>
      <c r="BH12" s="712"/>
      <c r="BI12" s="712"/>
      <c r="BJ12" s="712"/>
      <c r="BK12" s="712"/>
      <c r="BL12" s="699"/>
      <c r="BM12" s="699"/>
      <c r="BN12" s="699"/>
      <c r="BO12" s="699"/>
      <c r="BP12" s="699"/>
      <c r="BQ12" s="699"/>
      <c r="BR12" s="699"/>
      <c r="BS12" s="699"/>
      <c r="BT12" s="699"/>
      <c r="BU12" s="699"/>
      <c r="BV12" s="699"/>
      <c r="BW12" s="699"/>
      <c r="BX12" s="699"/>
      <c r="BY12" s="699"/>
      <c r="BZ12" s="1079"/>
      <c r="CB12" s="220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48"/>
      <c r="CT12" s="717"/>
      <c r="CU12" s="221"/>
      <c r="CV12" s="221"/>
      <c r="CW12" s="221"/>
      <c r="CX12" s="221"/>
      <c r="CY12" s="221"/>
      <c r="CZ12" s="221"/>
      <c r="DA12" s="221"/>
      <c r="DB12" s="221"/>
      <c r="DC12" s="699"/>
      <c r="DD12" s="699"/>
      <c r="DE12" s="699"/>
      <c r="DF12" s="699"/>
      <c r="DG12" s="699"/>
      <c r="DH12" s="699"/>
      <c r="DI12" s="699"/>
      <c r="DJ12" s="699"/>
      <c r="DK12" s="699"/>
      <c r="DL12" s="699"/>
      <c r="DM12" s="699"/>
      <c r="DN12" s="699"/>
      <c r="DO12" s="699"/>
      <c r="DP12" s="699"/>
      <c r="DQ12" s="699"/>
      <c r="DR12" s="704"/>
      <c r="DS12" s="705"/>
      <c r="DT12" s="931"/>
      <c r="DU12" s="704"/>
      <c r="DV12" s="705"/>
      <c r="DW12" s="931"/>
      <c r="DX12" s="699"/>
      <c r="DY12" s="699"/>
      <c r="DZ12" s="699"/>
      <c r="EA12" s="699"/>
      <c r="EB12" s="699"/>
      <c r="EC12" s="699"/>
      <c r="ED12" s="712"/>
      <c r="EE12" s="712"/>
      <c r="EF12" s="712"/>
      <c r="EG12" s="712"/>
      <c r="EH12" s="712"/>
      <c r="EI12" s="712"/>
      <c r="EJ12" s="712"/>
      <c r="EK12" s="712"/>
      <c r="EL12" s="712"/>
      <c r="EM12" s="699"/>
      <c r="EN12" s="699"/>
      <c r="EO12" s="699"/>
      <c r="EP12" s="699"/>
      <c r="EQ12" s="699"/>
      <c r="ER12" s="699"/>
      <c r="ES12" s="699"/>
      <c r="ET12" s="699"/>
      <c r="EU12" s="699"/>
      <c r="EV12" s="699"/>
      <c r="EW12" s="699"/>
      <c r="EX12" s="699"/>
      <c r="EY12" s="699"/>
      <c r="EZ12" s="699"/>
      <c r="FA12" s="1079"/>
    </row>
    <row r="13" spans="1:157" ht="11.45" customHeight="1">
      <c r="A13" s="1043" t="s">
        <v>271</v>
      </c>
      <c r="B13" s="1044"/>
      <c r="C13" s="1080" t="s">
        <v>216</v>
      </c>
      <c r="D13" s="1080"/>
      <c r="E13" s="1080"/>
      <c r="F13" s="1080"/>
      <c r="G13" s="1080"/>
      <c r="H13" s="1081"/>
      <c r="I13" s="351"/>
      <c r="J13" s="351"/>
      <c r="K13" s="351"/>
      <c r="L13" s="351"/>
      <c r="M13" s="351"/>
      <c r="N13" s="351"/>
      <c r="O13" s="351"/>
      <c r="P13" s="351"/>
      <c r="Q13" s="351"/>
      <c r="R13" s="609"/>
      <c r="S13" s="943">
        <v>28588</v>
      </c>
      <c r="T13" s="943"/>
      <c r="U13" s="915"/>
      <c r="V13" s="1074">
        <v>22030</v>
      </c>
      <c r="W13" s="1075"/>
      <c r="X13" s="1076"/>
      <c r="Y13" s="1074">
        <v>17169</v>
      </c>
      <c r="Z13" s="1075"/>
      <c r="AA13" s="1076"/>
      <c r="AB13" s="921">
        <v>5661</v>
      </c>
      <c r="AC13" s="921"/>
      <c r="AD13" s="921"/>
      <c r="AE13" s="921">
        <v>9172</v>
      </c>
      <c r="AF13" s="921"/>
      <c r="AG13" s="921"/>
      <c r="AH13" s="921">
        <v>367</v>
      </c>
      <c r="AI13" s="921"/>
      <c r="AJ13" s="921"/>
      <c r="AK13" s="921">
        <v>1969</v>
      </c>
      <c r="AL13" s="921"/>
      <c r="AM13" s="921"/>
      <c r="AN13" s="914">
        <v>4861</v>
      </c>
      <c r="AO13" s="943"/>
      <c r="AP13" s="915"/>
      <c r="AQ13" s="921">
        <v>209</v>
      </c>
      <c r="AR13" s="921"/>
      <c r="AS13" s="921"/>
      <c r="AT13" s="921">
        <v>543</v>
      </c>
      <c r="AU13" s="921"/>
      <c r="AV13" s="921"/>
      <c r="AW13" s="921">
        <v>1158</v>
      </c>
      <c r="AX13" s="921"/>
      <c r="AY13" s="921"/>
      <c r="AZ13" s="921">
        <v>1583</v>
      </c>
      <c r="BA13" s="921"/>
      <c r="BB13" s="921"/>
      <c r="BC13" s="921">
        <v>69</v>
      </c>
      <c r="BD13" s="921"/>
      <c r="BE13" s="921"/>
      <c r="BF13" s="921">
        <v>333</v>
      </c>
      <c r="BG13" s="921"/>
      <c r="BH13" s="921"/>
      <c r="BI13" s="921">
        <v>103</v>
      </c>
      <c r="BJ13" s="921"/>
      <c r="BK13" s="921"/>
      <c r="BL13" s="921">
        <v>375</v>
      </c>
      <c r="BM13" s="921"/>
      <c r="BN13" s="921"/>
      <c r="BO13" s="921">
        <v>110</v>
      </c>
      <c r="BP13" s="921"/>
      <c r="BQ13" s="921"/>
      <c r="BR13" s="921">
        <v>378</v>
      </c>
      <c r="BS13" s="921"/>
      <c r="BT13" s="921"/>
      <c r="BU13" s="921">
        <v>218</v>
      </c>
      <c r="BV13" s="921"/>
      <c r="BW13" s="921"/>
      <c r="BX13" s="921">
        <v>6320</v>
      </c>
      <c r="BY13" s="921"/>
      <c r="BZ13" s="922"/>
      <c r="CB13" s="1043" t="s">
        <v>271</v>
      </c>
      <c r="CC13" s="1044"/>
      <c r="CD13" s="1080" t="s">
        <v>216</v>
      </c>
      <c r="CE13" s="1080"/>
      <c r="CF13" s="1080"/>
      <c r="CG13" s="1080"/>
      <c r="CH13" s="1080"/>
      <c r="CI13" s="1081"/>
      <c r="CJ13" s="351"/>
      <c r="CK13" s="351"/>
      <c r="CL13" s="351"/>
      <c r="CM13" s="351"/>
      <c r="CN13" s="351"/>
      <c r="CO13" s="351"/>
      <c r="CP13" s="351"/>
      <c r="CQ13" s="351"/>
      <c r="CR13" s="351"/>
      <c r="CS13" s="609"/>
      <c r="CT13" s="943">
        <v>31367</v>
      </c>
      <c r="CU13" s="943"/>
      <c r="CV13" s="915"/>
      <c r="CW13" s="1074">
        <v>22705</v>
      </c>
      <c r="CX13" s="1075"/>
      <c r="CY13" s="1076"/>
      <c r="CZ13" s="1074">
        <v>19288</v>
      </c>
      <c r="DA13" s="1075"/>
      <c r="DB13" s="1076"/>
      <c r="DC13" s="921">
        <v>6744</v>
      </c>
      <c r="DD13" s="921"/>
      <c r="DE13" s="921"/>
      <c r="DF13" s="921">
        <v>9639</v>
      </c>
      <c r="DG13" s="921"/>
      <c r="DH13" s="921"/>
      <c r="DI13" s="921">
        <v>442</v>
      </c>
      <c r="DJ13" s="921"/>
      <c r="DK13" s="921"/>
      <c r="DL13" s="921">
        <v>2463</v>
      </c>
      <c r="DM13" s="921"/>
      <c r="DN13" s="921"/>
      <c r="DO13" s="914">
        <v>3417</v>
      </c>
      <c r="DP13" s="943"/>
      <c r="DQ13" s="915"/>
      <c r="DR13" s="921">
        <v>134</v>
      </c>
      <c r="DS13" s="921"/>
      <c r="DT13" s="921"/>
      <c r="DU13" s="921">
        <v>556</v>
      </c>
      <c r="DV13" s="921"/>
      <c r="DW13" s="921"/>
      <c r="DX13" s="921">
        <v>624</v>
      </c>
      <c r="DY13" s="921"/>
      <c r="DZ13" s="921"/>
      <c r="EA13" s="921">
        <v>969</v>
      </c>
      <c r="EB13" s="921"/>
      <c r="EC13" s="921"/>
      <c r="ED13" s="921">
        <v>71</v>
      </c>
      <c r="EE13" s="921"/>
      <c r="EF13" s="921"/>
      <c r="EG13" s="921">
        <v>298</v>
      </c>
      <c r="EH13" s="921"/>
      <c r="EI13" s="921"/>
      <c r="EJ13" s="921">
        <v>49</v>
      </c>
      <c r="EK13" s="921"/>
      <c r="EL13" s="921"/>
      <c r="EM13" s="921">
        <v>206</v>
      </c>
      <c r="EN13" s="921"/>
      <c r="EO13" s="921"/>
      <c r="EP13" s="921">
        <v>164</v>
      </c>
      <c r="EQ13" s="921"/>
      <c r="ER13" s="921"/>
      <c r="ES13" s="921">
        <v>346</v>
      </c>
      <c r="ET13" s="921"/>
      <c r="EU13" s="921"/>
      <c r="EV13" s="921">
        <v>246</v>
      </c>
      <c r="EW13" s="921"/>
      <c r="EX13" s="921"/>
      <c r="EY13" s="921">
        <v>8381</v>
      </c>
      <c r="EZ13" s="921"/>
      <c r="FA13" s="922"/>
    </row>
    <row r="14" spans="1:157" ht="11.45" customHeight="1">
      <c r="A14" s="1045"/>
      <c r="B14" s="1046"/>
      <c r="C14" s="1082"/>
      <c r="D14" s="1082"/>
      <c r="E14" s="1082"/>
      <c r="F14" s="1082"/>
      <c r="G14" s="1082"/>
      <c r="H14" s="1083"/>
      <c r="I14" s="613"/>
      <c r="J14" s="613"/>
      <c r="K14" s="613"/>
      <c r="L14" s="613"/>
      <c r="M14" s="613"/>
      <c r="N14" s="613"/>
      <c r="O14" s="613"/>
      <c r="P14" s="613"/>
      <c r="Q14" s="613"/>
      <c r="R14" s="626"/>
      <c r="S14" s="1034"/>
      <c r="T14" s="1034"/>
      <c r="U14" s="775"/>
      <c r="V14" s="1039"/>
      <c r="W14" s="1040"/>
      <c r="X14" s="1041"/>
      <c r="Y14" s="1039"/>
      <c r="Z14" s="1040"/>
      <c r="AA14" s="1041"/>
      <c r="AB14" s="923"/>
      <c r="AC14" s="923"/>
      <c r="AD14" s="923"/>
      <c r="AE14" s="923"/>
      <c r="AF14" s="923"/>
      <c r="AG14" s="923"/>
      <c r="AH14" s="923"/>
      <c r="AI14" s="923"/>
      <c r="AJ14" s="923"/>
      <c r="AK14" s="923"/>
      <c r="AL14" s="923"/>
      <c r="AM14" s="923"/>
      <c r="AN14" s="778"/>
      <c r="AO14" s="1034"/>
      <c r="AP14" s="775"/>
      <c r="AQ14" s="923"/>
      <c r="AR14" s="923"/>
      <c r="AS14" s="923"/>
      <c r="AT14" s="923"/>
      <c r="AU14" s="923"/>
      <c r="AV14" s="923"/>
      <c r="AW14" s="923"/>
      <c r="AX14" s="923"/>
      <c r="AY14" s="923"/>
      <c r="AZ14" s="923"/>
      <c r="BA14" s="923"/>
      <c r="BB14" s="923"/>
      <c r="BC14" s="923"/>
      <c r="BD14" s="923"/>
      <c r="BE14" s="923"/>
      <c r="BF14" s="923"/>
      <c r="BG14" s="923"/>
      <c r="BH14" s="923"/>
      <c r="BI14" s="923"/>
      <c r="BJ14" s="923"/>
      <c r="BK14" s="923"/>
      <c r="BL14" s="923"/>
      <c r="BM14" s="923"/>
      <c r="BN14" s="923"/>
      <c r="BO14" s="923"/>
      <c r="BP14" s="923"/>
      <c r="BQ14" s="923"/>
      <c r="BR14" s="923"/>
      <c r="BS14" s="923"/>
      <c r="BT14" s="923"/>
      <c r="BU14" s="923"/>
      <c r="BV14" s="923"/>
      <c r="BW14" s="923"/>
      <c r="BX14" s="923"/>
      <c r="BY14" s="923"/>
      <c r="BZ14" s="924"/>
      <c r="CB14" s="1045"/>
      <c r="CC14" s="1046"/>
      <c r="CD14" s="1082"/>
      <c r="CE14" s="1082"/>
      <c r="CF14" s="1082"/>
      <c r="CG14" s="1082"/>
      <c r="CH14" s="1082"/>
      <c r="CI14" s="1083"/>
      <c r="CJ14" s="613"/>
      <c r="CK14" s="613"/>
      <c r="CL14" s="613"/>
      <c r="CM14" s="613"/>
      <c r="CN14" s="613"/>
      <c r="CO14" s="613"/>
      <c r="CP14" s="613"/>
      <c r="CQ14" s="613"/>
      <c r="CR14" s="613"/>
      <c r="CS14" s="626"/>
      <c r="CT14" s="1034"/>
      <c r="CU14" s="1034"/>
      <c r="CV14" s="775"/>
      <c r="CW14" s="1039"/>
      <c r="CX14" s="1040"/>
      <c r="CY14" s="1041"/>
      <c r="CZ14" s="1039"/>
      <c r="DA14" s="1040"/>
      <c r="DB14" s="1041"/>
      <c r="DC14" s="923"/>
      <c r="DD14" s="923"/>
      <c r="DE14" s="923"/>
      <c r="DF14" s="923"/>
      <c r="DG14" s="923"/>
      <c r="DH14" s="923"/>
      <c r="DI14" s="923"/>
      <c r="DJ14" s="923"/>
      <c r="DK14" s="923"/>
      <c r="DL14" s="923"/>
      <c r="DM14" s="923"/>
      <c r="DN14" s="923"/>
      <c r="DO14" s="778"/>
      <c r="DP14" s="1034"/>
      <c r="DQ14" s="775"/>
      <c r="DR14" s="923"/>
      <c r="DS14" s="923"/>
      <c r="DT14" s="923"/>
      <c r="DU14" s="923"/>
      <c r="DV14" s="923"/>
      <c r="DW14" s="923"/>
      <c r="DX14" s="923"/>
      <c r="DY14" s="923"/>
      <c r="DZ14" s="923"/>
      <c r="EA14" s="923"/>
      <c r="EB14" s="923"/>
      <c r="EC14" s="923"/>
      <c r="ED14" s="923"/>
      <c r="EE14" s="923"/>
      <c r="EF14" s="923"/>
      <c r="EG14" s="923"/>
      <c r="EH14" s="923"/>
      <c r="EI14" s="923"/>
      <c r="EJ14" s="923"/>
      <c r="EK14" s="923"/>
      <c r="EL14" s="923"/>
      <c r="EM14" s="923"/>
      <c r="EN14" s="923"/>
      <c r="EO14" s="923"/>
      <c r="EP14" s="923"/>
      <c r="EQ14" s="923"/>
      <c r="ER14" s="923"/>
      <c r="ES14" s="923"/>
      <c r="ET14" s="923"/>
      <c r="EU14" s="923"/>
      <c r="EV14" s="923"/>
      <c r="EW14" s="923"/>
      <c r="EX14" s="923"/>
      <c r="EY14" s="923"/>
      <c r="EZ14" s="923"/>
      <c r="FA14" s="924"/>
    </row>
    <row r="15" spans="1:157" ht="11.45" customHeight="1">
      <c r="A15" s="1045"/>
      <c r="B15" s="1046"/>
      <c r="C15" s="1082" t="s">
        <v>217</v>
      </c>
      <c r="D15" s="1082"/>
      <c r="E15" s="1082"/>
      <c r="F15" s="1082"/>
      <c r="G15" s="1082"/>
      <c r="H15" s="1083"/>
      <c r="I15" s="476"/>
      <c r="J15" s="476"/>
      <c r="K15" s="476"/>
      <c r="L15" s="476"/>
      <c r="M15" s="476"/>
      <c r="N15" s="476"/>
      <c r="O15" s="476"/>
      <c r="P15" s="476"/>
      <c r="Q15" s="476"/>
      <c r="R15" s="625"/>
      <c r="S15" s="653">
        <v>80874</v>
      </c>
      <c r="T15" s="653"/>
      <c r="U15" s="654"/>
      <c r="V15" s="1036">
        <v>73909</v>
      </c>
      <c r="W15" s="1037"/>
      <c r="X15" s="1038"/>
      <c r="Y15" s="1036">
        <v>50479</v>
      </c>
      <c r="Z15" s="1037"/>
      <c r="AA15" s="1038"/>
      <c r="AB15" s="923">
        <v>11322</v>
      </c>
      <c r="AC15" s="923"/>
      <c r="AD15" s="923"/>
      <c r="AE15" s="923">
        <v>33524</v>
      </c>
      <c r="AF15" s="923"/>
      <c r="AG15" s="923"/>
      <c r="AH15" s="923">
        <v>849</v>
      </c>
      <c r="AI15" s="923"/>
      <c r="AJ15" s="923"/>
      <c r="AK15" s="923">
        <v>4784</v>
      </c>
      <c r="AL15" s="923"/>
      <c r="AM15" s="923"/>
      <c r="AN15" s="652">
        <v>23430</v>
      </c>
      <c r="AO15" s="653"/>
      <c r="AP15" s="654"/>
      <c r="AQ15" s="923">
        <v>836</v>
      </c>
      <c r="AR15" s="923"/>
      <c r="AS15" s="923"/>
      <c r="AT15" s="923">
        <v>1629</v>
      </c>
      <c r="AU15" s="923"/>
      <c r="AV15" s="923"/>
      <c r="AW15" s="923">
        <v>6876</v>
      </c>
      <c r="AX15" s="923"/>
      <c r="AY15" s="923"/>
      <c r="AZ15" s="923">
        <v>7544</v>
      </c>
      <c r="BA15" s="923"/>
      <c r="BB15" s="923"/>
      <c r="BC15" s="923">
        <v>224</v>
      </c>
      <c r="BD15" s="923"/>
      <c r="BE15" s="923"/>
      <c r="BF15" s="923">
        <v>1595</v>
      </c>
      <c r="BG15" s="923"/>
      <c r="BH15" s="923"/>
      <c r="BI15" s="923">
        <v>564</v>
      </c>
      <c r="BJ15" s="923"/>
      <c r="BK15" s="923"/>
      <c r="BL15" s="923">
        <v>2596</v>
      </c>
      <c r="BM15" s="923"/>
      <c r="BN15" s="923"/>
      <c r="BO15" s="923">
        <v>233</v>
      </c>
      <c r="BP15" s="923"/>
      <c r="BQ15" s="923"/>
      <c r="BR15" s="923">
        <v>1333</v>
      </c>
      <c r="BS15" s="923"/>
      <c r="BT15" s="923"/>
      <c r="BU15" s="923">
        <v>597</v>
      </c>
      <c r="BV15" s="923"/>
      <c r="BW15" s="923"/>
      <c r="BX15" s="923">
        <v>6320</v>
      </c>
      <c r="BY15" s="923"/>
      <c r="BZ15" s="924"/>
      <c r="CB15" s="1045"/>
      <c r="CC15" s="1046"/>
      <c r="CD15" s="1082" t="s">
        <v>217</v>
      </c>
      <c r="CE15" s="1082"/>
      <c r="CF15" s="1082"/>
      <c r="CG15" s="1082"/>
      <c r="CH15" s="1082"/>
      <c r="CI15" s="1083"/>
      <c r="CJ15" s="476"/>
      <c r="CK15" s="476"/>
      <c r="CL15" s="476"/>
      <c r="CM15" s="476"/>
      <c r="CN15" s="476"/>
      <c r="CO15" s="476"/>
      <c r="CP15" s="476"/>
      <c r="CQ15" s="476"/>
      <c r="CR15" s="476"/>
      <c r="CS15" s="625"/>
      <c r="CT15" s="653">
        <v>80077</v>
      </c>
      <c r="CU15" s="653"/>
      <c r="CV15" s="654"/>
      <c r="CW15" s="1036">
        <v>70974</v>
      </c>
      <c r="CX15" s="1037"/>
      <c r="CY15" s="1038"/>
      <c r="CZ15" s="1036">
        <v>55816</v>
      </c>
      <c r="DA15" s="1037"/>
      <c r="DB15" s="1038"/>
      <c r="DC15" s="923">
        <v>13488</v>
      </c>
      <c r="DD15" s="923"/>
      <c r="DE15" s="923"/>
      <c r="DF15" s="923">
        <v>35462</v>
      </c>
      <c r="DG15" s="923"/>
      <c r="DH15" s="923"/>
      <c r="DI15" s="923">
        <v>1007</v>
      </c>
      <c r="DJ15" s="923"/>
      <c r="DK15" s="923"/>
      <c r="DL15" s="923">
        <v>5859</v>
      </c>
      <c r="DM15" s="923"/>
      <c r="DN15" s="923"/>
      <c r="DO15" s="652">
        <v>15158</v>
      </c>
      <c r="DP15" s="653"/>
      <c r="DQ15" s="654"/>
      <c r="DR15" s="923">
        <v>536</v>
      </c>
      <c r="DS15" s="923"/>
      <c r="DT15" s="923"/>
      <c r="DU15" s="923">
        <v>1668</v>
      </c>
      <c r="DV15" s="923"/>
      <c r="DW15" s="923"/>
      <c r="DX15" s="923">
        <v>3658</v>
      </c>
      <c r="DY15" s="923"/>
      <c r="DZ15" s="923"/>
      <c r="EA15" s="923">
        <v>4489</v>
      </c>
      <c r="EB15" s="923"/>
      <c r="EC15" s="923"/>
      <c r="ED15" s="923">
        <v>225</v>
      </c>
      <c r="EE15" s="923"/>
      <c r="EF15" s="923"/>
      <c r="EG15" s="923">
        <v>1413</v>
      </c>
      <c r="EH15" s="923"/>
      <c r="EI15" s="923"/>
      <c r="EJ15" s="923">
        <v>264</v>
      </c>
      <c r="EK15" s="923"/>
      <c r="EL15" s="923"/>
      <c r="EM15" s="923">
        <v>1407</v>
      </c>
      <c r="EN15" s="923"/>
      <c r="EO15" s="923"/>
      <c r="EP15" s="923">
        <v>348</v>
      </c>
      <c r="EQ15" s="923"/>
      <c r="ER15" s="923"/>
      <c r="ES15" s="923">
        <v>1150</v>
      </c>
      <c r="ET15" s="923"/>
      <c r="EU15" s="923"/>
      <c r="EV15" s="923">
        <v>626</v>
      </c>
      <c r="EW15" s="923"/>
      <c r="EX15" s="923"/>
      <c r="EY15" s="923">
        <v>8381</v>
      </c>
      <c r="EZ15" s="923"/>
      <c r="FA15" s="924"/>
    </row>
    <row r="16" spans="1:157" ht="11.45" customHeight="1">
      <c r="A16" s="1045"/>
      <c r="B16" s="1046"/>
      <c r="C16" s="1082"/>
      <c r="D16" s="1082"/>
      <c r="E16" s="1082"/>
      <c r="F16" s="1082"/>
      <c r="G16" s="1082"/>
      <c r="H16" s="1083"/>
      <c r="I16" s="613"/>
      <c r="J16" s="613"/>
      <c r="K16" s="613"/>
      <c r="L16" s="613"/>
      <c r="M16" s="613"/>
      <c r="N16" s="613"/>
      <c r="O16" s="613"/>
      <c r="P16" s="613"/>
      <c r="Q16" s="613"/>
      <c r="R16" s="626"/>
      <c r="S16" s="1034"/>
      <c r="T16" s="1034"/>
      <c r="U16" s="775"/>
      <c r="V16" s="1039"/>
      <c r="W16" s="1040"/>
      <c r="X16" s="1041"/>
      <c r="Y16" s="1039"/>
      <c r="Z16" s="1040"/>
      <c r="AA16" s="1041"/>
      <c r="AB16" s="923"/>
      <c r="AC16" s="923"/>
      <c r="AD16" s="923"/>
      <c r="AE16" s="923"/>
      <c r="AF16" s="923"/>
      <c r="AG16" s="923"/>
      <c r="AH16" s="923"/>
      <c r="AI16" s="923"/>
      <c r="AJ16" s="923"/>
      <c r="AK16" s="923"/>
      <c r="AL16" s="923"/>
      <c r="AM16" s="923"/>
      <c r="AN16" s="778"/>
      <c r="AO16" s="1034"/>
      <c r="AP16" s="775"/>
      <c r="AQ16" s="923"/>
      <c r="AR16" s="923"/>
      <c r="AS16" s="923"/>
      <c r="AT16" s="923"/>
      <c r="AU16" s="923"/>
      <c r="AV16" s="923"/>
      <c r="AW16" s="923"/>
      <c r="AX16" s="923"/>
      <c r="AY16" s="923"/>
      <c r="AZ16" s="923"/>
      <c r="BA16" s="923"/>
      <c r="BB16" s="923"/>
      <c r="BC16" s="923"/>
      <c r="BD16" s="923"/>
      <c r="BE16" s="923"/>
      <c r="BF16" s="923"/>
      <c r="BG16" s="923"/>
      <c r="BH16" s="923"/>
      <c r="BI16" s="923"/>
      <c r="BJ16" s="923"/>
      <c r="BK16" s="923"/>
      <c r="BL16" s="923"/>
      <c r="BM16" s="923"/>
      <c r="BN16" s="923"/>
      <c r="BO16" s="923"/>
      <c r="BP16" s="923"/>
      <c r="BQ16" s="923"/>
      <c r="BR16" s="923"/>
      <c r="BS16" s="923"/>
      <c r="BT16" s="923"/>
      <c r="BU16" s="923"/>
      <c r="BV16" s="923"/>
      <c r="BW16" s="923"/>
      <c r="BX16" s="923"/>
      <c r="BY16" s="923"/>
      <c r="BZ16" s="924"/>
      <c r="CB16" s="1045"/>
      <c r="CC16" s="1046"/>
      <c r="CD16" s="1082"/>
      <c r="CE16" s="1082"/>
      <c r="CF16" s="1082"/>
      <c r="CG16" s="1082"/>
      <c r="CH16" s="1082"/>
      <c r="CI16" s="1083"/>
      <c r="CJ16" s="613"/>
      <c r="CK16" s="613"/>
      <c r="CL16" s="613"/>
      <c r="CM16" s="613"/>
      <c r="CN16" s="613"/>
      <c r="CO16" s="613"/>
      <c r="CP16" s="613"/>
      <c r="CQ16" s="613"/>
      <c r="CR16" s="613"/>
      <c r="CS16" s="626"/>
      <c r="CT16" s="1034"/>
      <c r="CU16" s="1034"/>
      <c r="CV16" s="775"/>
      <c r="CW16" s="1039"/>
      <c r="CX16" s="1040"/>
      <c r="CY16" s="1041"/>
      <c r="CZ16" s="1039"/>
      <c r="DA16" s="1040"/>
      <c r="DB16" s="1041"/>
      <c r="DC16" s="923"/>
      <c r="DD16" s="923"/>
      <c r="DE16" s="923"/>
      <c r="DF16" s="923"/>
      <c r="DG16" s="923"/>
      <c r="DH16" s="923"/>
      <c r="DI16" s="923"/>
      <c r="DJ16" s="923"/>
      <c r="DK16" s="923"/>
      <c r="DL16" s="923"/>
      <c r="DM16" s="923"/>
      <c r="DN16" s="923"/>
      <c r="DO16" s="778"/>
      <c r="DP16" s="1034"/>
      <c r="DQ16" s="775"/>
      <c r="DR16" s="923"/>
      <c r="DS16" s="923"/>
      <c r="DT16" s="923"/>
      <c r="DU16" s="923"/>
      <c r="DV16" s="923"/>
      <c r="DW16" s="923"/>
      <c r="DX16" s="923"/>
      <c r="DY16" s="923"/>
      <c r="DZ16" s="923"/>
      <c r="EA16" s="923"/>
      <c r="EB16" s="923"/>
      <c r="EC16" s="923"/>
      <c r="ED16" s="923"/>
      <c r="EE16" s="923"/>
      <c r="EF16" s="923"/>
      <c r="EG16" s="923"/>
      <c r="EH16" s="923"/>
      <c r="EI16" s="923"/>
      <c r="EJ16" s="923"/>
      <c r="EK16" s="923"/>
      <c r="EL16" s="923"/>
      <c r="EM16" s="923"/>
      <c r="EN16" s="923"/>
      <c r="EO16" s="923"/>
      <c r="EP16" s="923"/>
      <c r="EQ16" s="923"/>
      <c r="ER16" s="923"/>
      <c r="ES16" s="923"/>
      <c r="ET16" s="923"/>
      <c r="EU16" s="923"/>
      <c r="EV16" s="923"/>
      <c r="EW16" s="923"/>
      <c r="EX16" s="923"/>
      <c r="EY16" s="923"/>
      <c r="EZ16" s="923"/>
      <c r="FA16" s="924"/>
    </row>
    <row r="17" spans="1:157" ht="11.45" customHeight="1">
      <c r="A17" s="1045"/>
      <c r="B17" s="1046"/>
      <c r="C17" s="219" t="s">
        <v>97</v>
      </c>
      <c r="D17" s="219"/>
      <c r="E17" s="219"/>
      <c r="F17" s="1055" t="s">
        <v>456</v>
      </c>
      <c r="G17" s="1055"/>
      <c r="H17" s="1055"/>
      <c r="I17" s="1055"/>
      <c r="J17" s="1055"/>
      <c r="K17" s="1055"/>
      <c r="L17" s="1055"/>
      <c r="M17" s="1055"/>
      <c r="N17" s="1055"/>
      <c r="O17" s="1055"/>
      <c r="P17" s="1055"/>
      <c r="Q17" s="1055"/>
      <c r="R17" s="1056"/>
      <c r="S17" s="653">
        <v>3578</v>
      </c>
      <c r="T17" s="653"/>
      <c r="U17" s="654"/>
      <c r="V17" s="1036">
        <v>3567</v>
      </c>
      <c r="W17" s="1037"/>
      <c r="X17" s="1038"/>
      <c r="Y17" s="1036">
        <v>2751</v>
      </c>
      <c r="Z17" s="1037"/>
      <c r="AA17" s="1038"/>
      <c r="AB17" s="923" t="s">
        <v>0</v>
      </c>
      <c r="AC17" s="923"/>
      <c r="AD17" s="923"/>
      <c r="AE17" s="923">
        <v>2632</v>
      </c>
      <c r="AF17" s="923"/>
      <c r="AG17" s="923"/>
      <c r="AH17" s="923">
        <v>8</v>
      </c>
      <c r="AI17" s="923"/>
      <c r="AJ17" s="923"/>
      <c r="AK17" s="923">
        <v>111</v>
      </c>
      <c r="AL17" s="923"/>
      <c r="AM17" s="923"/>
      <c r="AN17" s="652">
        <v>816</v>
      </c>
      <c r="AO17" s="653"/>
      <c r="AP17" s="654"/>
      <c r="AQ17" s="923" t="s">
        <v>0</v>
      </c>
      <c r="AR17" s="923"/>
      <c r="AS17" s="923"/>
      <c r="AT17" s="923" t="s">
        <v>0</v>
      </c>
      <c r="AU17" s="923"/>
      <c r="AV17" s="923"/>
      <c r="AW17" s="923">
        <v>295</v>
      </c>
      <c r="AX17" s="923"/>
      <c r="AY17" s="923"/>
      <c r="AZ17" s="923">
        <v>172</v>
      </c>
      <c r="BA17" s="923"/>
      <c r="BB17" s="923"/>
      <c r="BC17" s="923">
        <v>5</v>
      </c>
      <c r="BD17" s="923"/>
      <c r="BE17" s="923"/>
      <c r="BF17" s="923">
        <v>68</v>
      </c>
      <c r="BG17" s="923"/>
      <c r="BH17" s="923"/>
      <c r="BI17" s="923">
        <v>15</v>
      </c>
      <c r="BJ17" s="923"/>
      <c r="BK17" s="923"/>
      <c r="BL17" s="923">
        <v>230</v>
      </c>
      <c r="BM17" s="923"/>
      <c r="BN17" s="923"/>
      <c r="BO17" s="923" t="s">
        <v>0</v>
      </c>
      <c r="BP17" s="923"/>
      <c r="BQ17" s="923"/>
      <c r="BR17" s="923">
        <v>31</v>
      </c>
      <c r="BS17" s="923"/>
      <c r="BT17" s="923"/>
      <c r="BU17" s="923">
        <v>11</v>
      </c>
      <c r="BV17" s="923"/>
      <c r="BW17" s="923"/>
      <c r="BX17" s="923" t="s">
        <v>0</v>
      </c>
      <c r="BY17" s="923"/>
      <c r="BZ17" s="924"/>
      <c r="CB17" s="1045"/>
      <c r="CC17" s="1046"/>
      <c r="CD17" s="219" t="s">
        <v>97</v>
      </c>
      <c r="CE17" s="219"/>
      <c r="CF17" s="219"/>
      <c r="CG17" s="1055" t="s">
        <v>456</v>
      </c>
      <c r="CH17" s="1055"/>
      <c r="CI17" s="1055"/>
      <c r="CJ17" s="1055"/>
      <c r="CK17" s="1055"/>
      <c r="CL17" s="1055"/>
      <c r="CM17" s="1055"/>
      <c r="CN17" s="1055"/>
      <c r="CO17" s="1055"/>
      <c r="CP17" s="1055"/>
      <c r="CQ17" s="1055"/>
      <c r="CR17" s="1055"/>
      <c r="CS17" s="1056"/>
      <c r="CT17" s="653">
        <v>3101</v>
      </c>
      <c r="CU17" s="653"/>
      <c r="CV17" s="654"/>
      <c r="CW17" s="1036">
        <v>3096</v>
      </c>
      <c r="CX17" s="1037"/>
      <c r="CY17" s="1038"/>
      <c r="CZ17" s="1036">
        <v>2719</v>
      </c>
      <c r="DA17" s="1037"/>
      <c r="DB17" s="1038"/>
      <c r="DC17" s="923" t="s">
        <v>570</v>
      </c>
      <c r="DD17" s="923"/>
      <c r="DE17" s="923"/>
      <c r="DF17" s="923">
        <v>2608</v>
      </c>
      <c r="DG17" s="923"/>
      <c r="DH17" s="923"/>
      <c r="DI17" s="923">
        <v>6</v>
      </c>
      <c r="DJ17" s="923"/>
      <c r="DK17" s="923"/>
      <c r="DL17" s="923">
        <v>105</v>
      </c>
      <c r="DM17" s="923"/>
      <c r="DN17" s="923"/>
      <c r="DO17" s="652">
        <v>377</v>
      </c>
      <c r="DP17" s="653"/>
      <c r="DQ17" s="654"/>
      <c r="DR17" s="923" t="s">
        <v>570</v>
      </c>
      <c r="DS17" s="923"/>
      <c r="DT17" s="923"/>
      <c r="DU17" s="923" t="s">
        <v>570</v>
      </c>
      <c r="DV17" s="923"/>
      <c r="DW17" s="923"/>
      <c r="DX17" s="923">
        <v>122</v>
      </c>
      <c r="DY17" s="923"/>
      <c r="DZ17" s="923"/>
      <c r="EA17" s="923">
        <v>100</v>
      </c>
      <c r="EB17" s="923"/>
      <c r="EC17" s="923"/>
      <c r="ED17" s="923" t="s">
        <v>570</v>
      </c>
      <c r="EE17" s="923"/>
      <c r="EF17" s="923"/>
      <c r="EG17" s="923">
        <v>38</v>
      </c>
      <c r="EH17" s="923"/>
      <c r="EI17" s="923"/>
      <c r="EJ17" s="923">
        <v>4</v>
      </c>
      <c r="EK17" s="923"/>
      <c r="EL17" s="923"/>
      <c r="EM17" s="923">
        <v>91</v>
      </c>
      <c r="EN17" s="923"/>
      <c r="EO17" s="923"/>
      <c r="EP17" s="923" t="s">
        <v>570</v>
      </c>
      <c r="EQ17" s="923"/>
      <c r="ER17" s="923"/>
      <c r="ES17" s="923">
        <v>22</v>
      </c>
      <c r="ET17" s="923"/>
      <c r="EU17" s="923"/>
      <c r="EV17" s="923">
        <v>5</v>
      </c>
      <c r="EW17" s="923"/>
      <c r="EX17" s="923"/>
      <c r="EY17" s="923" t="s">
        <v>570</v>
      </c>
      <c r="EZ17" s="923"/>
      <c r="FA17" s="924"/>
    </row>
    <row r="18" spans="1:157" ht="11.45" customHeight="1">
      <c r="A18" s="1045"/>
      <c r="B18" s="1046"/>
      <c r="C18" s="221"/>
      <c r="D18" s="221"/>
      <c r="E18" s="221"/>
      <c r="F18" s="1055"/>
      <c r="G18" s="1055"/>
      <c r="H18" s="1055"/>
      <c r="I18" s="1055"/>
      <c r="J18" s="1055"/>
      <c r="K18" s="1055"/>
      <c r="L18" s="1055"/>
      <c r="M18" s="1055"/>
      <c r="N18" s="1055"/>
      <c r="O18" s="1055"/>
      <c r="P18" s="1055"/>
      <c r="Q18" s="1055"/>
      <c r="R18" s="1056"/>
      <c r="S18" s="1034"/>
      <c r="T18" s="1034"/>
      <c r="U18" s="775"/>
      <c r="V18" s="1039"/>
      <c r="W18" s="1040"/>
      <c r="X18" s="1041"/>
      <c r="Y18" s="1039"/>
      <c r="Z18" s="1040"/>
      <c r="AA18" s="1041"/>
      <c r="AB18" s="923"/>
      <c r="AC18" s="923"/>
      <c r="AD18" s="923"/>
      <c r="AE18" s="923"/>
      <c r="AF18" s="923"/>
      <c r="AG18" s="923"/>
      <c r="AH18" s="923"/>
      <c r="AI18" s="923"/>
      <c r="AJ18" s="923"/>
      <c r="AK18" s="923"/>
      <c r="AL18" s="923"/>
      <c r="AM18" s="923"/>
      <c r="AN18" s="778"/>
      <c r="AO18" s="1034"/>
      <c r="AP18" s="775"/>
      <c r="AQ18" s="923"/>
      <c r="AR18" s="923"/>
      <c r="AS18" s="923"/>
      <c r="AT18" s="923"/>
      <c r="AU18" s="923"/>
      <c r="AV18" s="923"/>
      <c r="AW18" s="923"/>
      <c r="AX18" s="923"/>
      <c r="AY18" s="923"/>
      <c r="AZ18" s="923"/>
      <c r="BA18" s="923"/>
      <c r="BB18" s="923"/>
      <c r="BC18" s="923"/>
      <c r="BD18" s="923"/>
      <c r="BE18" s="923"/>
      <c r="BF18" s="923"/>
      <c r="BG18" s="923"/>
      <c r="BH18" s="923"/>
      <c r="BI18" s="923"/>
      <c r="BJ18" s="923"/>
      <c r="BK18" s="923"/>
      <c r="BL18" s="923"/>
      <c r="BM18" s="923"/>
      <c r="BN18" s="923"/>
      <c r="BO18" s="923"/>
      <c r="BP18" s="923"/>
      <c r="BQ18" s="923"/>
      <c r="BR18" s="923"/>
      <c r="BS18" s="923"/>
      <c r="BT18" s="923"/>
      <c r="BU18" s="923"/>
      <c r="BV18" s="923"/>
      <c r="BW18" s="923"/>
      <c r="BX18" s="923"/>
      <c r="BY18" s="923"/>
      <c r="BZ18" s="924"/>
      <c r="CB18" s="1045"/>
      <c r="CC18" s="1046"/>
      <c r="CD18" s="221"/>
      <c r="CE18" s="221"/>
      <c r="CF18" s="221"/>
      <c r="CG18" s="1055"/>
      <c r="CH18" s="1055"/>
      <c r="CI18" s="1055"/>
      <c r="CJ18" s="1055"/>
      <c r="CK18" s="1055"/>
      <c r="CL18" s="1055"/>
      <c r="CM18" s="1055"/>
      <c r="CN18" s="1055"/>
      <c r="CO18" s="1055"/>
      <c r="CP18" s="1055"/>
      <c r="CQ18" s="1055"/>
      <c r="CR18" s="1055"/>
      <c r="CS18" s="1056"/>
      <c r="CT18" s="1034"/>
      <c r="CU18" s="1034"/>
      <c r="CV18" s="775"/>
      <c r="CW18" s="1039"/>
      <c r="CX18" s="1040"/>
      <c r="CY18" s="1041"/>
      <c r="CZ18" s="1039"/>
      <c r="DA18" s="1040"/>
      <c r="DB18" s="1041"/>
      <c r="DC18" s="923"/>
      <c r="DD18" s="923"/>
      <c r="DE18" s="923"/>
      <c r="DF18" s="923"/>
      <c r="DG18" s="923"/>
      <c r="DH18" s="923"/>
      <c r="DI18" s="923"/>
      <c r="DJ18" s="923"/>
      <c r="DK18" s="923"/>
      <c r="DL18" s="923"/>
      <c r="DM18" s="923"/>
      <c r="DN18" s="923"/>
      <c r="DO18" s="778"/>
      <c r="DP18" s="1034"/>
      <c r="DQ18" s="775"/>
      <c r="DR18" s="923"/>
      <c r="DS18" s="923"/>
      <c r="DT18" s="923"/>
      <c r="DU18" s="923"/>
      <c r="DV18" s="923"/>
      <c r="DW18" s="923"/>
      <c r="DX18" s="923"/>
      <c r="DY18" s="923"/>
      <c r="DZ18" s="923"/>
      <c r="EA18" s="923"/>
      <c r="EB18" s="923"/>
      <c r="EC18" s="923"/>
      <c r="ED18" s="923"/>
      <c r="EE18" s="923"/>
      <c r="EF18" s="923"/>
      <c r="EG18" s="923"/>
      <c r="EH18" s="923"/>
      <c r="EI18" s="923"/>
      <c r="EJ18" s="923"/>
      <c r="EK18" s="923"/>
      <c r="EL18" s="923"/>
      <c r="EM18" s="923"/>
      <c r="EN18" s="923"/>
      <c r="EO18" s="923"/>
      <c r="EP18" s="923"/>
      <c r="EQ18" s="923"/>
      <c r="ER18" s="923"/>
      <c r="ES18" s="923"/>
      <c r="ET18" s="923"/>
      <c r="EU18" s="923"/>
      <c r="EV18" s="923"/>
      <c r="EW18" s="923"/>
      <c r="EX18" s="923"/>
      <c r="EY18" s="923"/>
      <c r="EZ18" s="923"/>
      <c r="FA18" s="924"/>
    </row>
    <row r="19" spans="1:157" ht="11.45" customHeight="1">
      <c r="A19" s="1045"/>
      <c r="B19" s="1046"/>
      <c r="C19" s="1001"/>
      <c r="D19" s="1049"/>
      <c r="E19" s="1050"/>
      <c r="F19" s="1055" t="s">
        <v>457</v>
      </c>
      <c r="G19" s="1055"/>
      <c r="H19" s="1055"/>
      <c r="I19" s="1055"/>
      <c r="J19" s="1055"/>
      <c r="K19" s="1055"/>
      <c r="L19" s="1055"/>
      <c r="M19" s="1055"/>
      <c r="N19" s="1055"/>
      <c r="O19" s="1055"/>
      <c r="P19" s="1055"/>
      <c r="Q19" s="1055"/>
      <c r="R19" s="1056"/>
      <c r="S19" s="653">
        <v>15096</v>
      </c>
      <c r="T19" s="653"/>
      <c r="U19" s="654"/>
      <c r="V19" s="1036">
        <v>15038</v>
      </c>
      <c r="W19" s="1037"/>
      <c r="X19" s="1038"/>
      <c r="Y19" s="1036">
        <v>10253</v>
      </c>
      <c r="Z19" s="1037"/>
      <c r="AA19" s="1038"/>
      <c r="AB19" s="923" t="s">
        <v>0</v>
      </c>
      <c r="AC19" s="923"/>
      <c r="AD19" s="923"/>
      <c r="AE19" s="923">
        <v>9911</v>
      </c>
      <c r="AF19" s="923"/>
      <c r="AG19" s="923"/>
      <c r="AH19" s="923">
        <v>18</v>
      </c>
      <c r="AI19" s="923"/>
      <c r="AJ19" s="923"/>
      <c r="AK19" s="923">
        <v>324</v>
      </c>
      <c r="AL19" s="923"/>
      <c r="AM19" s="923"/>
      <c r="AN19" s="652">
        <v>4785</v>
      </c>
      <c r="AO19" s="653"/>
      <c r="AP19" s="654"/>
      <c r="AQ19" s="923" t="s">
        <v>0</v>
      </c>
      <c r="AR19" s="923"/>
      <c r="AS19" s="923"/>
      <c r="AT19" s="923" t="s">
        <v>0</v>
      </c>
      <c r="AU19" s="923"/>
      <c r="AV19" s="923"/>
      <c r="AW19" s="923">
        <v>1734</v>
      </c>
      <c r="AX19" s="923"/>
      <c r="AY19" s="923"/>
      <c r="AZ19" s="923">
        <v>830</v>
      </c>
      <c r="BA19" s="923"/>
      <c r="BB19" s="923"/>
      <c r="BC19" s="923">
        <v>18</v>
      </c>
      <c r="BD19" s="923"/>
      <c r="BE19" s="923"/>
      <c r="BF19" s="923">
        <v>348</v>
      </c>
      <c r="BG19" s="923"/>
      <c r="BH19" s="923"/>
      <c r="BI19" s="923">
        <v>110</v>
      </c>
      <c r="BJ19" s="923"/>
      <c r="BK19" s="923"/>
      <c r="BL19" s="923">
        <v>1617</v>
      </c>
      <c r="BM19" s="923"/>
      <c r="BN19" s="923"/>
      <c r="BO19" s="923" t="s">
        <v>0</v>
      </c>
      <c r="BP19" s="923"/>
      <c r="BQ19" s="923"/>
      <c r="BR19" s="923">
        <v>128</v>
      </c>
      <c r="BS19" s="923"/>
      <c r="BT19" s="923"/>
      <c r="BU19" s="923">
        <v>58</v>
      </c>
      <c r="BV19" s="923"/>
      <c r="BW19" s="923"/>
      <c r="BX19" s="923" t="s">
        <v>0</v>
      </c>
      <c r="BY19" s="923"/>
      <c r="BZ19" s="924"/>
      <c r="CB19" s="1045"/>
      <c r="CC19" s="1046"/>
      <c r="CD19" s="1001"/>
      <c r="CE19" s="1049"/>
      <c r="CF19" s="1050"/>
      <c r="CG19" s="1055" t="s">
        <v>457</v>
      </c>
      <c r="CH19" s="1055"/>
      <c r="CI19" s="1055"/>
      <c r="CJ19" s="1055"/>
      <c r="CK19" s="1055"/>
      <c r="CL19" s="1055"/>
      <c r="CM19" s="1055"/>
      <c r="CN19" s="1055"/>
      <c r="CO19" s="1055"/>
      <c r="CP19" s="1055"/>
      <c r="CQ19" s="1055"/>
      <c r="CR19" s="1055"/>
      <c r="CS19" s="1056"/>
      <c r="CT19" s="653">
        <v>12603</v>
      </c>
      <c r="CU19" s="653"/>
      <c r="CV19" s="654"/>
      <c r="CW19" s="1036">
        <v>12579</v>
      </c>
      <c r="CX19" s="1037"/>
      <c r="CY19" s="1038"/>
      <c r="CZ19" s="1036">
        <v>10418</v>
      </c>
      <c r="DA19" s="1037"/>
      <c r="DB19" s="1038"/>
      <c r="DC19" s="923" t="s">
        <v>570</v>
      </c>
      <c r="DD19" s="923"/>
      <c r="DE19" s="923"/>
      <c r="DF19" s="923">
        <v>10084</v>
      </c>
      <c r="DG19" s="923"/>
      <c r="DH19" s="923"/>
      <c r="DI19" s="923">
        <v>17</v>
      </c>
      <c r="DJ19" s="923"/>
      <c r="DK19" s="923"/>
      <c r="DL19" s="923">
        <v>317</v>
      </c>
      <c r="DM19" s="923"/>
      <c r="DN19" s="923"/>
      <c r="DO19" s="652">
        <v>2161</v>
      </c>
      <c r="DP19" s="653"/>
      <c r="DQ19" s="654"/>
      <c r="DR19" s="923" t="s">
        <v>570</v>
      </c>
      <c r="DS19" s="923"/>
      <c r="DT19" s="923"/>
      <c r="DU19" s="923" t="s">
        <v>570</v>
      </c>
      <c r="DV19" s="923"/>
      <c r="DW19" s="923"/>
      <c r="DX19" s="923">
        <v>721</v>
      </c>
      <c r="DY19" s="923"/>
      <c r="DZ19" s="923"/>
      <c r="EA19" s="923">
        <v>494</v>
      </c>
      <c r="EB19" s="923"/>
      <c r="EC19" s="923"/>
      <c r="ED19" s="923" t="s">
        <v>571</v>
      </c>
      <c r="EE19" s="923"/>
      <c r="EF19" s="923"/>
      <c r="EG19" s="923">
        <v>185</v>
      </c>
      <c r="EH19" s="923"/>
      <c r="EI19" s="923"/>
      <c r="EJ19" s="923">
        <v>32</v>
      </c>
      <c r="EK19" s="923"/>
      <c r="EL19" s="923"/>
      <c r="EM19" s="923">
        <v>639</v>
      </c>
      <c r="EN19" s="923"/>
      <c r="EO19" s="923"/>
      <c r="EP19" s="923" t="s">
        <v>570</v>
      </c>
      <c r="EQ19" s="923"/>
      <c r="ER19" s="923"/>
      <c r="ES19" s="923">
        <v>90</v>
      </c>
      <c r="ET19" s="923"/>
      <c r="EU19" s="923"/>
      <c r="EV19" s="923">
        <v>24</v>
      </c>
      <c r="EW19" s="923"/>
      <c r="EX19" s="923"/>
      <c r="EY19" s="923" t="s">
        <v>570</v>
      </c>
      <c r="EZ19" s="923"/>
      <c r="FA19" s="924"/>
    </row>
    <row r="20" spans="1:157" ht="11.45" customHeight="1">
      <c r="A20" s="1045"/>
      <c r="B20" s="1046"/>
      <c r="C20" s="1051"/>
      <c r="D20" s="1049"/>
      <c r="E20" s="1050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6"/>
      <c r="S20" s="1034"/>
      <c r="T20" s="1034"/>
      <c r="U20" s="775"/>
      <c r="V20" s="1039"/>
      <c r="W20" s="1040"/>
      <c r="X20" s="1041"/>
      <c r="Y20" s="1039"/>
      <c r="Z20" s="1040"/>
      <c r="AA20" s="1041"/>
      <c r="AB20" s="923"/>
      <c r="AC20" s="923"/>
      <c r="AD20" s="923"/>
      <c r="AE20" s="923"/>
      <c r="AF20" s="923"/>
      <c r="AG20" s="923"/>
      <c r="AH20" s="923"/>
      <c r="AI20" s="923"/>
      <c r="AJ20" s="923"/>
      <c r="AK20" s="923"/>
      <c r="AL20" s="923"/>
      <c r="AM20" s="923"/>
      <c r="AN20" s="778"/>
      <c r="AO20" s="1034"/>
      <c r="AP20" s="775"/>
      <c r="AQ20" s="923"/>
      <c r="AR20" s="923"/>
      <c r="AS20" s="923"/>
      <c r="AT20" s="923"/>
      <c r="AU20" s="923"/>
      <c r="AV20" s="923"/>
      <c r="AW20" s="923"/>
      <c r="AX20" s="923"/>
      <c r="AY20" s="923"/>
      <c r="AZ20" s="923"/>
      <c r="BA20" s="923"/>
      <c r="BB20" s="923"/>
      <c r="BC20" s="923"/>
      <c r="BD20" s="923"/>
      <c r="BE20" s="923"/>
      <c r="BF20" s="923"/>
      <c r="BG20" s="923"/>
      <c r="BH20" s="923"/>
      <c r="BI20" s="923"/>
      <c r="BJ20" s="923"/>
      <c r="BK20" s="923"/>
      <c r="BL20" s="923"/>
      <c r="BM20" s="923"/>
      <c r="BN20" s="923"/>
      <c r="BO20" s="923"/>
      <c r="BP20" s="923"/>
      <c r="BQ20" s="923"/>
      <c r="BR20" s="923"/>
      <c r="BS20" s="923"/>
      <c r="BT20" s="923"/>
      <c r="BU20" s="923"/>
      <c r="BV20" s="923"/>
      <c r="BW20" s="923"/>
      <c r="BX20" s="923"/>
      <c r="BY20" s="923"/>
      <c r="BZ20" s="924"/>
      <c r="CB20" s="1045"/>
      <c r="CC20" s="1046"/>
      <c r="CD20" s="1051"/>
      <c r="CE20" s="1049"/>
      <c r="CF20" s="1050"/>
      <c r="CG20" s="1055"/>
      <c r="CH20" s="1055"/>
      <c r="CI20" s="1055"/>
      <c r="CJ20" s="1055"/>
      <c r="CK20" s="1055"/>
      <c r="CL20" s="1055"/>
      <c r="CM20" s="1055"/>
      <c r="CN20" s="1055"/>
      <c r="CO20" s="1055"/>
      <c r="CP20" s="1055"/>
      <c r="CQ20" s="1055"/>
      <c r="CR20" s="1055"/>
      <c r="CS20" s="1056"/>
      <c r="CT20" s="1034"/>
      <c r="CU20" s="1034"/>
      <c r="CV20" s="775"/>
      <c r="CW20" s="1039"/>
      <c r="CX20" s="1040"/>
      <c r="CY20" s="1041"/>
      <c r="CZ20" s="1039"/>
      <c r="DA20" s="1040"/>
      <c r="DB20" s="1041"/>
      <c r="DC20" s="923"/>
      <c r="DD20" s="923"/>
      <c r="DE20" s="923"/>
      <c r="DF20" s="923"/>
      <c r="DG20" s="923"/>
      <c r="DH20" s="923"/>
      <c r="DI20" s="923"/>
      <c r="DJ20" s="923"/>
      <c r="DK20" s="923"/>
      <c r="DL20" s="923"/>
      <c r="DM20" s="923"/>
      <c r="DN20" s="923"/>
      <c r="DO20" s="778"/>
      <c r="DP20" s="1034"/>
      <c r="DQ20" s="775"/>
      <c r="DR20" s="923"/>
      <c r="DS20" s="923"/>
      <c r="DT20" s="923"/>
      <c r="DU20" s="923"/>
      <c r="DV20" s="923"/>
      <c r="DW20" s="923"/>
      <c r="DX20" s="923"/>
      <c r="DY20" s="923"/>
      <c r="DZ20" s="923"/>
      <c r="EA20" s="923"/>
      <c r="EB20" s="923"/>
      <c r="EC20" s="923"/>
      <c r="ED20" s="923"/>
      <c r="EE20" s="923"/>
      <c r="EF20" s="923"/>
      <c r="EG20" s="923"/>
      <c r="EH20" s="923"/>
      <c r="EI20" s="923"/>
      <c r="EJ20" s="923"/>
      <c r="EK20" s="923"/>
      <c r="EL20" s="923"/>
      <c r="EM20" s="923"/>
      <c r="EN20" s="923"/>
      <c r="EO20" s="923"/>
      <c r="EP20" s="923"/>
      <c r="EQ20" s="923"/>
      <c r="ER20" s="923"/>
      <c r="ES20" s="923"/>
      <c r="ET20" s="923"/>
      <c r="EU20" s="923"/>
      <c r="EV20" s="923"/>
      <c r="EW20" s="923"/>
      <c r="EX20" s="923"/>
      <c r="EY20" s="923"/>
      <c r="EZ20" s="923"/>
      <c r="FA20" s="924"/>
    </row>
    <row r="21" spans="1:157" ht="11.45" customHeight="1">
      <c r="A21" s="1045"/>
      <c r="B21" s="1046"/>
      <c r="C21" s="1051"/>
      <c r="D21" s="1049"/>
      <c r="E21" s="1050"/>
      <c r="F21" s="1055" t="s">
        <v>455</v>
      </c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6"/>
      <c r="S21" s="653">
        <v>4721</v>
      </c>
      <c r="T21" s="653"/>
      <c r="U21" s="654"/>
      <c r="V21" s="1036">
        <v>4705</v>
      </c>
      <c r="W21" s="1037"/>
      <c r="X21" s="1038"/>
      <c r="Y21" s="1036">
        <v>3625</v>
      </c>
      <c r="Z21" s="1037"/>
      <c r="AA21" s="1038"/>
      <c r="AB21" s="923" t="s">
        <v>0</v>
      </c>
      <c r="AC21" s="923"/>
      <c r="AD21" s="923"/>
      <c r="AE21" s="923">
        <v>3484</v>
      </c>
      <c r="AF21" s="923"/>
      <c r="AG21" s="923"/>
      <c r="AH21" s="923">
        <v>9</v>
      </c>
      <c r="AI21" s="923"/>
      <c r="AJ21" s="923"/>
      <c r="AK21" s="923">
        <v>132</v>
      </c>
      <c r="AL21" s="923"/>
      <c r="AM21" s="923"/>
      <c r="AN21" s="652">
        <v>1080</v>
      </c>
      <c r="AO21" s="653"/>
      <c r="AP21" s="654"/>
      <c r="AQ21" s="923" t="s">
        <v>0</v>
      </c>
      <c r="AR21" s="923"/>
      <c r="AS21" s="923"/>
      <c r="AT21" s="923" t="s">
        <v>0</v>
      </c>
      <c r="AU21" s="923"/>
      <c r="AV21" s="923"/>
      <c r="AW21" s="923">
        <v>395</v>
      </c>
      <c r="AX21" s="923"/>
      <c r="AY21" s="923"/>
      <c r="AZ21" s="923">
        <v>215</v>
      </c>
      <c r="BA21" s="923"/>
      <c r="BB21" s="923"/>
      <c r="BC21" s="923">
        <v>5</v>
      </c>
      <c r="BD21" s="923"/>
      <c r="BE21" s="923"/>
      <c r="BF21" s="923">
        <v>88</v>
      </c>
      <c r="BG21" s="923"/>
      <c r="BH21" s="923"/>
      <c r="BI21" s="923">
        <v>19</v>
      </c>
      <c r="BJ21" s="923"/>
      <c r="BK21" s="923"/>
      <c r="BL21" s="923">
        <v>321</v>
      </c>
      <c r="BM21" s="923"/>
      <c r="BN21" s="923"/>
      <c r="BO21" s="923" t="s">
        <v>0</v>
      </c>
      <c r="BP21" s="923"/>
      <c r="BQ21" s="923"/>
      <c r="BR21" s="923">
        <v>37</v>
      </c>
      <c r="BS21" s="923"/>
      <c r="BT21" s="923"/>
      <c r="BU21" s="923">
        <v>16</v>
      </c>
      <c r="BV21" s="923"/>
      <c r="BW21" s="923"/>
      <c r="BX21" s="923" t="s">
        <v>0</v>
      </c>
      <c r="BY21" s="923"/>
      <c r="BZ21" s="924"/>
      <c r="CB21" s="1045"/>
      <c r="CC21" s="1046"/>
      <c r="CD21" s="1051"/>
      <c r="CE21" s="1049"/>
      <c r="CF21" s="1050"/>
      <c r="CG21" s="1055" t="s">
        <v>455</v>
      </c>
      <c r="CH21" s="1055"/>
      <c r="CI21" s="1055"/>
      <c r="CJ21" s="1055"/>
      <c r="CK21" s="1055"/>
      <c r="CL21" s="1055"/>
      <c r="CM21" s="1055"/>
      <c r="CN21" s="1055"/>
      <c r="CO21" s="1055"/>
      <c r="CP21" s="1055"/>
      <c r="CQ21" s="1055"/>
      <c r="CR21" s="1055"/>
      <c r="CS21" s="1056"/>
      <c r="CT21" s="653">
        <v>4086</v>
      </c>
      <c r="CU21" s="653"/>
      <c r="CV21" s="654"/>
      <c r="CW21" s="1036">
        <v>4078</v>
      </c>
      <c r="CX21" s="1037"/>
      <c r="CY21" s="1038"/>
      <c r="CZ21" s="1036">
        <v>3603</v>
      </c>
      <c r="DA21" s="1037"/>
      <c r="DB21" s="1038"/>
      <c r="DC21" s="923" t="s">
        <v>570</v>
      </c>
      <c r="DD21" s="923"/>
      <c r="DE21" s="923"/>
      <c r="DF21" s="923">
        <v>3464</v>
      </c>
      <c r="DG21" s="923"/>
      <c r="DH21" s="923"/>
      <c r="DI21" s="923">
        <v>6</v>
      </c>
      <c r="DJ21" s="923"/>
      <c r="DK21" s="923"/>
      <c r="DL21" s="923">
        <v>133</v>
      </c>
      <c r="DM21" s="923"/>
      <c r="DN21" s="923"/>
      <c r="DO21" s="652">
        <v>475</v>
      </c>
      <c r="DP21" s="653"/>
      <c r="DQ21" s="654"/>
      <c r="DR21" s="923" t="s">
        <v>570</v>
      </c>
      <c r="DS21" s="923"/>
      <c r="DT21" s="923"/>
      <c r="DU21" s="923" t="s">
        <v>570</v>
      </c>
      <c r="DV21" s="923"/>
      <c r="DW21" s="923"/>
      <c r="DX21" s="923">
        <v>152</v>
      </c>
      <c r="DY21" s="923"/>
      <c r="DZ21" s="923"/>
      <c r="EA21" s="923">
        <v>119</v>
      </c>
      <c r="EB21" s="923"/>
      <c r="EC21" s="923"/>
      <c r="ED21" s="923" t="s">
        <v>570</v>
      </c>
      <c r="EE21" s="923"/>
      <c r="EF21" s="923"/>
      <c r="EG21" s="923">
        <v>44</v>
      </c>
      <c r="EH21" s="923"/>
      <c r="EI21" s="923"/>
      <c r="EJ21" s="923">
        <v>8</v>
      </c>
      <c r="EK21" s="923"/>
      <c r="EL21" s="923"/>
      <c r="EM21" s="923">
        <v>128</v>
      </c>
      <c r="EN21" s="923"/>
      <c r="EO21" s="923"/>
      <c r="EP21" s="923" t="s">
        <v>570</v>
      </c>
      <c r="EQ21" s="923"/>
      <c r="ER21" s="923"/>
      <c r="ES21" s="923">
        <v>24</v>
      </c>
      <c r="ET21" s="923"/>
      <c r="EU21" s="923"/>
      <c r="EV21" s="923">
        <v>8</v>
      </c>
      <c r="EW21" s="923"/>
      <c r="EX21" s="923"/>
      <c r="EY21" s="923" t="s">
        <v>570</v>
      </c>
      <c r="EZ21" s="923"/>
      <c r="FA21" s="924"/>
    </row>
    <row r="22" spans="1:157" ht="11.45" customHeight="1">
      <c r="A22" s="1045"/>
      <c r="B22" s="1046"/>
      <c r="C22" s="1051"/>
      <c r="D22" s="1049"/>
      <c r="E22" s="1050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6"/>
      <c r="S22" s="1034"/>
      <c r="T22" s="1034"/>
      <c r="U22" s="775"/>
      <c r="V22" s="1039"/>
      <c r="W22" s="1040"/>
      <c r="X22" s="1041"/>
      <c r="Y22" s="1039"/>
      <c r="Z22" s="1040"/>
      <c r="AA22" s="1041"/>
      <c r="AB22" s="923"/>
      <c r="AC22" s="923"/>
      <c r="AD22" s="923"/>
      <c r="AE22" s="923"/>
      <c r="AF22" s="923"/>
      <c r="AG22" s="923"/>
      <c r="AH22" s="923"/>
      <c r="AI22" s="923"/>
      <c r="AJ22" s="923"/>
      <c r="AK22" s="923"/>
      <c r="AL22" s="923"/>
      <c r="AM22" s="923"/>
      <c r="AN22" s="778"/>
      <c r="AO22" s="1034"/>
      <c r="AP22" s="775"/>
      <c r="AQ22" s="923"/>
      <c r="AR22" s="923"/>
      <c r="AS22" s="923"/>
      <c r="AT22" s="923"/>
      <c r="AU22" s="923"/>
      <c r="AV22" s="923"/>
      <c r="AW22" s="923"/>
      <c r="AX22" s="923"/>
      <c r="AY22" s="923"/>
      <c r="AZ22" s="923"/>
      <c r="BA22" s="923"/>
      <c r="BB22" s="923"/>
      <c r="BC22" s="923"/>
      <c r="BD22" s="923"/>
      <c r="BE22" s="923"/>
      <c r="BF22" s="923"/>
      <c r="BG22" s="923"/>
      <c r="BH22" s="923"/>
      <c r="BI22" s="923"/>
      <c r="BJ22" s="923"/>
      <c r="BK22" s="923"/>
      <c r="BL22" s="923"/>
      <c r="BM22" s="923"/>
      <c r="BN22" s="923"/>
      <c r="BO22" s="923"/>
      <c r="BP22" s="923"/>
      <c r="BQ22" s="923"/>
      <c r="BR22" s="923"/>
      <c r="BS22" s="923"/>
      <c r="BT22" s="923"/>
      <c r="BU22" s="923"/>
      <c r="BV22" s="923"/>
      <c r="BW22" s="923"/>
      <c r="BX22" s="923"/>
      <c r="BY22" s="923"/>
      <c r="BZ22" s="924"/>
      <c r="CB22" s="1045"/>
      <c r="CC22" s="1046"/>
      <c r="CD22" s="1051"/>
      <c r="CE22" s="1049"/>
      <c r="CF22" s="1050"/>
      <c r="CG22" s="1055"/>
      <c r="CH22" s="1055"/>
      <c r="CI22" s="1055"/>
      <c r="CJ22" s="1055"/>
      <c r="CK22" s="1055"/>
      <c r="CL22" s="1055"/>
      <c r="CM22" s="1055"/>
      <c r="CN22" s="1055"/>
      <c r="CO22" s="1055"/>
      <c r="CP22" s="1055"/>
      <c r="CQ22" s="1055"/>
      <c r="CR22" s="1055"/>
      <c r="CS22" s="1056"/>
      <c r="CT22" s="1034"/>
      <c r="CU22" s="1034"/>
      <c r="CV22" s="775"/>
      <c r="CW22" s="1039"/>
      <c r="CX22" s="1040"/>
      <c r="CY22" s="1041"/>
      <c r="CZ22" s="1039"/>
      <c r="DA22" s="1040"/>
      <c r="DB22" s="1041"/>
      <c r="DC22" s="923"/>
      <c r="DD22" s="923"/>
      <c r="DE22" s="923"/>
      <c r="DF22" s="923"/>
      <c r="DG22" s="923"/>
      <c r="DH22" s="923"/>
      <c r="DI22" s="923"/>
      <c r="DJ22" s="923"/>
      <c r="DK22" s="923"/>
      <c r="DL22" s="923"/>
      <c r="DM22" s="923"/>
      <c r="DN22" s="923"/>
      <c r="DO22" s="778"/>
      <c r="DP22" s="1034"/>
      <c r="DQ22" s="775"/>
      <c r="DR22" s="923"/>
      <c r="DS22" s="923"/>
      <c r="DT22" s="923"/>
      <c r="DU22" s="923"/>
      <c r="DV22" s="923"/>
      <c r="DW22" s="923"/>
      <c r="DX22" s="923"/>
      <c r="DY22" s="923"/>
      <c r="DZ22" s="923"/>
      <c r="EA22" s="923"/>
      <c r="EB22" s="923"/>
      <c r="EC22" s="923"/>
      <c r="ED22" s="923"/>
      <c r="EE22" s="923"/>
      <c r="EF22" s="923"/>
      <c r="EG22" s="923"/>
      <c r="EH22" s="923"/>
      <c r="EI22" s="923"/>
      <c r="EJ22" s="923"/>
      <c r="EK22" s="923"/>
      <c r="EL22" s="923"/>
      <c r="EM22" s="923"/>
      <c r="EN22" s="923"/>
      <c r="EO22" s="923"/>
      <c r="EP22" s="923"/>
      <c r="EQ22" s="923"/>
      <c r="ER22" s="923"/>
      <c r="ES22" s="923"/>
      <c r="ET22" s="923"/>
      <c r="EU22" s="923"/>
      <c r="EV22" s="923"/>
      <c r="EW22" s="923"/>
      <c r="EX22" s="923"/>
      <c r="EY22" s="923"/>
      <c r="EZ22" s="923"/>
      <c r="FA22" s="924"/>
    </row>
    <row r="23" spans="1:157" s="26" customFormat="1" ht="11.45" customHeight="1">
      <c r="A23" s="1045"/>
      <c r="B23" s="1046"/>
      <c r="C23" s="1051"/>
      <c r="D23" s="1049"/>
      <c r="E23" s="1050"/>
      <c r="F23" s="1055" t="s">
        <v>458</v>
      </c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6"/>
      <c r="S23" s="653">
        <v>8124</v>
      </c>
      <c r="T23" s="653"/>
      <c r="U23" s="654"/>
      <c r="V23" s="1036">
        <v>8085</v>
      </c>
      <c r="W23" s="1037"/>
      <c r="X23" s="1038"/>
      <c r="Y23" s="1036">
        <v>5787</v>
      </c>
      <c r="Z23" s="1037"/>
      <c r="AA23" s="1038"/>
      <c r="AB23" s="923" t="s">
        <v>0</v>
      </c>
      <c r="AC23" s="923"/>
      <c r="AD23" s="923"/>
      <c r="AE23" s="923">
        <v>5154</v>
      </c>
      <c r="AF23" s="923"/>
      <c r="AG23" s="923"/>
      <c r="AH23" s="923">
        <v>60</v>
      </c>
      <c r="AI23" s="923"/>
      <c r="AJ23" s="923"/>
      <c r="AK23" s="923">
        <v>573</v>
      </c>
      <c r="AL23" s="923"/>
      <c r="AM23" s="923"/>
      <c r="AN23" s="652">
        <v>2298</v>
      </c>
      <c r="AO23" s="653"/>
      <c r="AP23" s="654"/>
      <c r="AQ23" s="923" t="s">
        <v>0</v>
      </c>
      <c r="AR23" s="923"/>
      <c r="AS23" s="923"/>
      <c r="AT23" s="923">
        <v>1</v>
      </c>
      <c r="AU23" s="923"/>
      <c r="AV23" s="923"/>
      <c r="AW23" s="923">
        <v>825</v>
      </c>
      <c r="AX23" s="923"/>
      <c r="AY23" s="923"/>
      <c r="AZ23" s="923">
        <v>697</v>
      </c>
      <c r="BA23" s="923"/>
      <c r="BB23" s="923"/>
      <c r="BC23" s="923">
        <v>17</v>
      </c>
      <c r="BD23" s="923"/>
      <c r="BE23" s="923"/>
      <c r="BF23" s="923">
        <v>225</v>
      </c>
      <c r="BG23" s="923"/>
      <c r="BH23" s="923"/>
      <c r="BI23" s="923">
        <v>21</v>
      </c>
      <c r="BJ23" s="923"/>
      <c r="BK23" s="923"/>
      <c r="BL23" s="923">
        <v>348</v>
      </c>
      <c r="BM23" s="923"/>
      <c r="BN23" s="923"/>
      <c r="BO23" s="923">
        <v>1</v>
      </c>
      <c r="BP23" s="923"/>
      <c r="BQ23" s="923"/>
      <c r="BR23" s="923">
        <v>163</v>
      </c>
      <c r="BS23" s="923"/>
      <c r="BT23" s="923"/>
      <c r="BU23" s="923">
        <v>27</v>
      </c>
      <c r="BV23" s="923"/>
      <c r="BW23" s="923"/>
      <c r="BX23" s="923">
        <v>12</v>
      </c>
      <c r="BY23" s="923"/>
      <c r="BZ23" s="924"/>
      <c r="CB23" s="1045"/>
      <c r="CC23" s="1046"/>
      <c r="CD23" s="1051"/>
      <c r="CE23" s="1049"/>
      <c r="CF23" s="1050"/>
      <c r="CG23" s="1055" t="s">
        <v>458</v>
      </c>
      <c r="CH23" s="1055"/>
      <c r="CI23" s="1055"/>
      <c r="CJ23" s="1055"/>
      <c r="CK23" s="1055"/>
      <c r="CL23" s="1055"/>
      <c r="CM23" s="1055"/>
      <c r="CN23" s="1055"/>
      <c r="CO23" s="1055"/>
      <c r="CP23" s="1055"/>
      <c r="CQ23" s="1055"/>
      <c r="CR23" s="1055"/>
      <c r="CS23" s="1056"/>
      <c r="CT23" s="653">
        <v>7816</v>
      </c>
      <c r="CU23" s="653"/>
      <c r="CV23" s="654"/>
      <c r="CW23" s="1036">
        <v>7788</v>
      </c>
      <c r="CX23" s="1037"/>
      <c r="CY23" s="1038"/>
      <c r="CZ23" s="1036">
        <v>6462</v>
      </c>
      <c r="DA23" s="1037"/>
      <c r="DB23" s="1038"/>
      <c r="DC23" s="923" t="s">
        <v>570</v>
      </c>
      <c r="DD23" s="923"/>
      <c r="DE23" s="923"/>
      <c r="DF23" s="923">
        <v>5769</v>
      </c>
      <c r="DG23" s="923"/>
      <c r="DH23" s="923"/>
      <c r="DI23" s="923">
        <v>68</v>
      </c>
      <c r="DJ23" s="923"/>
      <c r="DK23" s="923"/>
      <c r="DL23" s="923">
        <v>625</v>
      </c>
      <c r="DM23" s="923"/>
      <c r="DN23" s="923"/>
      <c r="DO23" s="652">
        <v>1326</v>
      </c>
      <c r="DP23" s="653"/>
      <c r="DQ23" s="654"/>
      <c r="DR23" s="923" t="s">
        <v>570</v>
      </c>
      <c r="DS23" s="923"/>
      <c r="DT23" s="923"/>
      <c r="DU23" s="923" t="s">
        <v>570</v>
      </c>
      <c r="DV23" s="923"/>
      <c r="DW23" s="923"/>
      <c r="DX23" s="923">
        <v>426</v>
      </c>
      <c r="DY23" s="923"/>
      <c r="DZ23" s="923"/>
      <c r="EA23" s="923">
        <v>392</v>
      </c>
      <c r="EB23" s="923"/>
      <c r="EC23" s="923"/>
      <c r="ED23" s="923">
        <v>15</v>
      </c>
      <c r="EE23" s="923"/>
      <c r="EF23" s="923"/>
      <c r="EG23" s="923">
        <v>186</v>
      </c>
      <c r="EH23" s="923"/>
      <c r="EI23" s="923"/>
      <c r="EJ23" s="923">
        <v>9</v>
      </c>
      <c r="EK23" s="923"/>
      <c r="EL23" s="923"/>
      <c r="EM23" s="923">
        <v>181</v>
      </c>
      <c r="EN23" s="923"/>
      <c r="EO23" s="923"/>
      <c r="EP23" s="923">
        <v>1</v>
      </c>
      <c r="EQ23" s="923"/>
      <c r="ER23" s="923"/>
      <c r="ES23" s="923">
        <v>116</v>
      </c>
      <c r="ET23" s="923"/>
      <c r="EU23" s="923"/>
      <c r="EV23" s="923">
        <v>26</v>
      </c>
      <c r="EW23" s="923"/>
      <c r="EX23" s="923"/>
      <c r="EY23" s="923">
        <v>2</v>
      </c>
      <c r="EZ23" s="923"/>
      <c r="FA23" s="924"/>
    </row>
    <row r="24" spans="1:157" s="26" customFormat="1" ht="11.45" customHeight="1">
      <c r="A24" s="1045"/>
      <c r="B24" s="1046"/>
      <c r="C24" s="1051"/>
      <c r="D24" s="1049"/>
      <c r="E24" s="1050"/>
      <c r="F24" s="1055"/>
      <c r="G24" s="1055"/>
      <c r="H24" s="1055"/>
      <c r="I24" s="1055"/>
      <c r="J24" s="1055"/>
      <c r="K24" s="1055"/>
      <c r="L24" s="1055"/>
      <c r="M24" s="1055"/>
      <c r="N24" s="1055"/>
      <c r="O24" s="1055"/>
      <c r="P24" s="1055"/>
      <c r="Q24" s="1055"/>
      <c r="R24" s="1056"/>
      <c r="S24" s="1034"/>
      <c r="T24" s="1034"/>
      <c r="U24" s="775"/>
      <c r="V24" s="1039"/>
      <c r="W24" s="1040"/>
      <c r="X24" s="1041"/>
      <c r="Y24" s="1039"/>
      <c r="Z24" s="1040"/>
      <c r="AA24" s="1041"/>
      <c r="AB24" s="923"/>
      <c r="AC24" s="923"/>
      <c r="AD24" s="923"/>
      <c r="AE24" s="923"/>
      <c r="AF24" s="923"/>
      <c r="AG24" s="923"/>
      <c r="AH24" s="923"/>
      <c r="AI24" s="923"/>
      <c r="AJ24" s="923"/>
      <c r="AK24" s="923"/>
      <c r="AL24" s="923"/>
      <c r="AM24" s="923"/>
      <c r="AN24" s="778"/>
      <c r="AO24" s="1034"/>
      <c r="AP24" s="775"/>
      <c r="AQ24" s="923"/>
      <c r="AR24" s="923"/>
      <c r="AS24" s="923"/>
      <c r="AT24" s="923"/>
      <c r="AU24" s="923"/>
      <c r="AV24" s="923"/>
      <c r="AW24" s="923"/>
      <c r="AX24" s="923"/>
      <c r="AY24" s="923"/>
      <c r="AZ24" s="923"/>
      <c r="BA24" s="923"/>
      <c r="BB24" s="923"/>
      <c r="BC24" s="923"/>
      <c r="BD24" s="923"/>
      <c r="BE24" s="923"/>
      <c r="BF24" s="923"/>
      <c r="BG24" s="923"/>
      <c r="BH24" s="923"/>
      <c r="BI24" s="923"/>
      <c r="BJ24" s="923"/>
      <c r="BK24" s="923"/>
      <c r="BL24" s="923"/>
      <c r="BM24" s="923"/>
      <c r="BN24" s="923"/>
      <c r="BO24" s="923"/>
      <c r="BP24" s="923"/>
      <c r="BQ24" s="923"/>
      <c r="BR24" s="923"/>
      <c r="BS24" s="923"/>
      <c r="BT24" s="923"/>
      <c r="BU24" s="923"/>
      <c r="BV24" s="923"/>
      <c r="BW24" s="923"/>
      <c r="BX24" s="923"/>
      <c r="BY24" s="923"/>
      <c r="BZ24" s="924"/>
      <c r="CB24" s="1045"/>
      <c r="CC24" s="1046"/>
      <c r="CD24" s="1051"/>
      <c r="CE24" s="1049"/>
      <c r="CF24" s="1050"/>
      <c r="CG24" s="1055"/>
      <c r="CH24" s="1055"/>
      <c r="CI24" s="1055"/>
      <c r="CJ24" s="1055"/>
      <c r="CK24" s="1055"/>
      <c r="CL24" s="1055"/>
      <c r="CM24" s="1055"/>
      <c r="CN24" s="1055"/>
      <c r="CO24" s="1055"/>
      <c r="CP24" s="1055"/>
      <c r="CQ24" s="1055"/>
      <c r="CR24" s="1055"/>
      <c r="CS24" s="1056"/>
      <c r="CT24" s="1034"/>
      <c r="CU24" s="1034"/>
      <c r="CV24" s="775"/>
      <c r="CW24" s="1039"/>
      <c r="CX24" s="1040"/>
      <c r="CY24" s="1041"/>
      <c r="CZ24" s="1039"/>
      <c r="DA24" s="1040"/>
      <c r="DB24" s="1041"/>
      <c r="DC24" s="923"/>
      <c r="DD24" s="923"/>
      <c r="DE24" s="923"/>
      <c r="DF24" s="923"/>
      <c r="DG24" s="923"/>
      <c r="DH24" s="923"/>
      <c r="DI24" s="923"/>
      <c r="DJ24" s="923"/>
      <c r="DK24" s="923"/>
      <c r="DL24" s="923"/>
      <c r="DM24" s="923"/>
      <c r="DN24" s="923"/>
      <c r="DO24" s="778"/>
      <c r="DP24" s="1034"/>
      <c r="DQ24" s="775"/>
      <c r="DR24" s="923"/>
      <c r="DS24" s="923"/>
      <c r="DT24" s="923"/>
      <c r="DU24" s="923"/>
      <c r="DV24" s="923"/>
      <c r="DW24" s="923"/>
      <c r="DX24" s="923"/>
      <c r="DY24" s="923"/>
      <c r="DZ24" s="923"/>
      <c r="EA24" s="923"/>
      <c r="EB24" s="923"/>
      <c r="EC24" s="923"/>
      <c r="ED24" s="923"/>
      <c r="EE24" s="923"/>
      <c r="EF24" s="923"/>
      <c r="EG24" s="923"/>
      <c r="EH24" s="923"/>
      <c r="EI24" s="923"/>
      <c r="EJ24" s="923"/>
      <c r="EK24" s="923"/>
      <c r="EL24" s="923"/>
      <c r="EM24" s="923"/>
      <c r="EN24" s="923"/>
      <c r="EO24" s="923"/>
      <c r="EP24" s="923"/>
      <c r="EQ24" s="923"/>
      <c r="ER24" s="923"/>
      <c r="ES24" s="923"/>
      <c r="ET24" s="923"/>
      <c r="EU24" s="923"/>
      <c r="EV24" s="923"/>
      <c r="EW24" s="923"/>
      <c r="EX24" s="923"/>
      <c r="EY24" s="923"/>
      <c r="EZ24" s="923"/>
      <c r="FA24" s="924"/>
    </row>
    <row r="25" spans="1:157" s="26" customFormat="1" ht="11.45" customHeight="1">
      <c r="A25" s="1045"/>
      <c r="B25" s="1046"/>
      <c r="C25" s="1051"/>
      <c r="D25" s="1049"/>
      <c r="E25" s="1050"/>
      <c r="F25" s="1055" t="s">
        <v>459</v>
      </c>
      <c r="G25" s="1055"/>
      <c r="H25" s="1055"/>
      <c r="I25" s="1055"/>
      <c r="J25" s="1055"/>
      <c r="K25" s="1055"/>
      <c r="L25" s="1055"/>
      <c r="M25" s="1055"/>
      <c r="N25" s="1055"/>
      <c r="O25" s="1055"/>
      <c r="P25" s="1055"/>
      <c r="Q25" s="1055"/>
      <c r="R25" s="1056"/>
      <c r="S25" s="653">
        <v>34810</v>
      </c>
      <c r="T25" s="653"/>
      <c r="U25" s="654"/>
      <c r="V25" s="1036">
        <v>34658</v>
      </c>
      <c r="W25" s="1037"/>
      <c r="X25" s="1038"/>
      <c r="Y25" s="1036">
        <v>21714</v>
      </c>
      <c r="Z25" s="1037"/>
      <c r="AA25" s="1038"/>
      <c r="AB25" s="923" t="s">
        <v>0</v>
      </c>
      <c r="AC25" s="923"/>
      <c r="AD25" s="923"/>
      <c r="AE25" s="923">
        <v>19922</v>
      </c>
      <c r="AF25" s="923"/>
      <c r="AG25" s="923"/>
      <c r="AH25" s="923">
        <v>167</v>
      </c>
      <c r="AI25" s="923"/>
      <c r="AJ25" s="923"/>
      <c r="AK25" s="923">
        <v>1625</v>
      </c>
      <c r="AL25" s="923"/>
      <c r="AM25" s="923"/>
      <c r="AN25" s="652">
        <v>12944</v>
      </c>
      <c r="AO25" s="653"/>
      <c r="AP25" s="654"/>
      <c r="AQ25" s="923" t="s">
        <v>0</v>
      </c>
      <c r="AR25" s="923"/>
      <c r="AS25" s="923"/>
      <c r="AT25" s="923">
        <v>3</v>
      </c>
      <c r="AU25" s="923"/>
      <c r="AV25" s="923"/>
      <c r="AW25" s="923">
        <v>5007</v>
      </c>
      <c r="AX25" s="923"/>
      <c r="AY25" s="923"/>
      <c r="AZ25" s="923">
        <v>3529</v>
      </c>
      <c r="BA25" s="923"/>
      <c r="BB25" s="923"/>
      <c r="BC25" s="923">
        <v>61</v>
      </c>
      <c r="BD25" s="923"/>
      <c r="BE25" s="923"/>
      <c r="BF25" s="923">
        <v>1117</v>
      </c>
      <c r="BG25" s="923"/>
      <c r="BH25" s="923"/>
      <c r="BI25" s="923">
        <v>150</v>
      </c>
      <c r="BJ25" s="923"/>
      <c r="BK25" s="923"/>
      <c r="BL25" s="923">
        <v>2431</v>
      </c>
      <c r="BM25" s="923"/>
      <c r="BN25" s="923"/>
      <c r="BO25" s="923">
        <v>3</v>
      </c>
      <c r="BP25" s="923"/>
      <c r="BQ25" s="923"/>
      <c r="BR25" s="923">
        <v>643</v>
      </c>
      <c r="BS25" s="923"/>
      <c r="BT25" s="923"/>
      <c r="BU25" s="923">
        <v>140</v>
      </c>
      <c r="BV25" s="923"/>
      <c r="BW25" s="923"/>
      <c r="BX25" s="923">
        <v>12</v>
      </c>
      <c r="BY25" s="923"/>
      <c r="BZ25" s="924"/>
      <c r="CB25" s="1045"/>
      <c r="CC25" s="1046"/>
      <c r="CD25" s="1051"/>
      <c r="CE25" s="1049"/>
      <c r="CF25" s="1050"/>
      <c r="CG25" s="1055" t="s">
        <v>459</v>
      </c>
      <c r="CH25" s="1055"/>
      <c r="CI25" s="1055"/>
      <c r="CJ25" s="1055"/>
      <c r="CK25" s="1055"/>
      <c r="CL25" s="1055"/>
      <c r="CM25" s="1055"/>
      <c r="CN25" s="1055"/>
      <c r="CO25" s="1055"/>
      <c r="CP25" s="1055"/>
      <c r="CQ25" s="1055"/>
      <c r="CR25" s="1055"/>
      <c r="CS25" s="1056"/>
      <c r="CT25" s="653">
        <v>32013</v>
      </c>
      <c r="CU25" s="653"/>
      <c r="CV25" s="654"/>
      <c r="CW25" s="1036">
        <v>31898</v>
      </c>
      <c r="CX25" s="1037"/>
      <c r="CY25" s="1038"/>
      <c r="CZ25" s="1036">
        <v>24646</v>
      </c>
      <c r="DA25" s="1037"/>
      <c r="DB25" s="1038"/>
      <c r="DC25" s="923" t="s">
        <v>570</v>
      </c>
      <c r="DD25" s="923"/>
      <c r="DE25" s="923"/>
      <c r="DF25" s="923">
        <v>22663</v>
      </c>
      <c r="DG25" s="923"/>
      <c r="DH25" s="923"/>
      <c r="DI25" s="923">
        <v>186</v>
      </c>
      <c r="DJ25" s="923"/>
      <c r="DK25" s="923"/>
      <c r="DL25" s="923">
        <v>1797</v>
      </c>
      <c r="DM25" s="923"/>
      <c r="DN25" s="923"/>
      <c r="DO25" s="652">
        <v>7252</v>
      </c>
      <c r="DP25" s="653"/>
      <c r="DQ25" s="654"/>
      <c r="DR25" s="923" t="s">
        <v>572</v>
      </c>
      <c r="DS25" s="923"/>
      <c r="DT25" s="923"/>
      <c r="DU25" s="923" t="s">
        <v>570</v>
      </c>
      <c r="DV25" s="923"/>
      <c r="DW25" s="923"/>
      <c r="DX25" s="923">
        <v>2569</v>
      </c>
      <c r="DY25" s="923"/>
      <c r="DZ25" s="923"/>
      <c r="EA25" s="923">
        <v>1959</v>
      </c>
      <c r="EB25" s="923"/>
      <c r="EC25" s="923"/>
      <c r="ED25" s="923">
        <v>47</v>
      </c>
      <c r="EE25" s="923"/>
      <c r="EF25" s="923"/>
      <c r="EG25" s="923">
        <v>905</v>
      </c>
      <c r="EH25" s="923"/>
      <c r="EI25" s="923"/>
      <c r="EJ25" s="923">
        <v>66</v>
      </c>
      <c r="EK25" s="923"/>
      <c r="EL25" s="923"/>
      <c r="EM25" s="923">
        <v>1258</v>
      </c>
      <c r="EN25" s="923"/>
      <c r="EO25" s="923"/>
      <c r="EP25" s="923">
        <v>3</v>
      </c>
      <c r="EQ25" s="923"/>
      <c r="ER25" s="923"/>
      <c r="ES25" s="923">
        <v>445</v>
      </c>
      <c r="ET25" s="923"/>
      <c r="EU25" s="923"/>
      <c r="EV25" s="923">
        <v>113</v>
      </c>
      <c r="EW25" s="923"/>
      <c r="EX25" s="923"/>
      <c r="EY25" s="923">
        <v>2</v>
      </c>
      <c r="EZ25" s="923"/>
      <c r="FA25" s="924"/>
    </row>
    <row r="26" spans="1:157" s="26" customFormat="1" ht="11.45" customHeight="1">
      <c r="A26" s="1045"/>
      <c r="B26" s="1046"/>
      <c r="C26" s="1051"/>
      <c r="D26" s="1049"/>
      <c r="E26" s="1050"/>
      <c r="F26" s="1055"/>
      <c r="G26" s="1055"/>
      <c r="H26" s="1055"/>
      <c r="I26" s="1055"/>
      <c r="J26" s="1055"/>
      <c r="K26" s="1055"/>
      <c r="L26" s="1055"/>
      <c r="M26" s="1055"/>
      <c r="N26" s="1055"/>
      <c r="O26" s="1055"/>
      <c r="P26" s="1055"/>
      <c r="Q26" s="1055"/>
      <c r="R26" s="1056"/>
      <c r="S26" s="1034"/>
      <c r="T26" s="1034"/>
      <c r="U26" s="775"/>
      <c r="V26" s="1039"/>
      <c r="W26" s="1040"/>
      <c r="X26" s="1041"/>
      <c r="Y26" s="1039"/>
      <c r="Z26" s="1040"/>
      <c r="AA26" s="1041"/>
      <c r="AB26" s="923"/>
      <c r="AC26" s="923"/>
      <c r="AD26" s="923"/>
      <c r="AE26" s="923"/>
      <c r="AF26" s="923"/>
      <c r="AG26" s="923"/>
      <c r="AH26" s="923"/>
      <c r="AI26" s="923"/>
      <c r="AJ26" s="923"/>
      <c r="AK26" s="923"/>
      <c r="AL26" s="923"/>
      <c r="AM26" s="923"/>
      <c r="AN26" s="778"/>
      <c r="AO26" s="1034"/>
      <c r="AP26" s="775"/>
      <c r="AQ26" s="923"/>
      <c r="AR26" s="923"/>
      <c r="AS26" s="923"/>
      <c r="AT26" s="923"/>
      <c r="AU26" s="923"/>
      <c r="AV26" s="923"/>
      <c r="AW26" s="923"/>
      <c r="AX26" s="923"/>
      <c r="AY26" s="923"/>
      <c r="AZ26" s="923"/>
      <c r="BA26" s="923"/>
      <c r="BB26" s="923"/>
      <c r="BC26" s="923"/>
      <c r="BD26" s="923"/>
      <c r="BE26" s="923"/>
      <c r="BF26" s="923"/>
      <c r="BG26" s="923"/>
      <c r="BH26" s="923"/>
      <c r="BI26" s="923"/>
      <c r="BJ26" s="923"/>
      <c r="BK26" s="923"/>
      <c r="BL26" s="923"/>
      <c r="BM26" s="923"/>
      <c r="BN26" s="923"/>
      <c r="BO26" s="923"/>
      <c r="BP26" s="923"/>
      <c r="BQ26" s="923"/>
      <c r="BR26" s="923"/>
      <c r="BS26" s="923"/>
      <c r="BT26" s="923"/>
      <c r="BU26" s="923"/>
      <c r="BV26" s="923"/>
      <c r="BW26" s="923"/>
      <c r="BX26" s="923"/>
      <c r="BY26" s="923"/>
      <c r="BZ26" s="924"/>
      <c r="CB26" s="1045"/>
      <c r="CC26" s="1046"/>
      <c r="CD26" s="1051"/>
      <c r="CE26" s="1049"/>
      <c r="CF26" s="1050"/>
      <c r="CG26" s="1055"/>
      <c r="CH26" s="1055"/>
      <c r="CI26" s="1055"/>
      <c r="CJ26" s="1055"/>
      <c r="CK26" s="1055"/>
      <c r="CL26" s="1055"/>
      <c r="CM26" s="1055"/>
      <c r="CN26" s="1055"/>
      <c r="CO26" s="1055"/>
      <c r="CP26" s="1055"/>
      <c r="CQ26" s="1055"/>
      <c r="CR26" s="1055"/>
      <c r="CS26" s="1056"/>
      <c r="CT26" s="1034"/>
      <c r="CU26" s="1034"/>
      <c r="CV26" s="775"/>
      <c r="CW26" s="1039"/>
      <c r="CX26" s="1040"/>
      <c r="CY26" s="1041"/>
      <c r="CZ26" s="1039"/>
      <c r="DA26" s="1040"/>
      <c r="DB26" s="1041"/>
      <c r="DC26" s="923"/>
      <c r="DD26" s="923"/>
      <c r="DE26" s="923"/>
      <c r="DF26" s="923"/>
      <c r="DG26" s="923"/>
      <c r="DH26" s="923"/>
      <c r="DI26" s="923"/>
      <c r="DJ26" s="923"/>
      <c r="DK26" s="923"/>
      <c r="DL26" s="923"/>
      <c r="DM26" s="923"/>
      <c r="DN26" s="923"/>
      <c r="DO26" s="778"/>
      <c r="DP26" s="1034"/>
      <c r="DQ26" s="775"/>
      <c r="DR26" s="923"/>
      <c r="DS26" s="923"/>
      <c r="DT26" s="923"/>
      <c r="DU26" s="923"/>
      <c r="DV26" s="923"/>
      <c r="DW26" s="923"/>
      <c r="DX26" s="923"/>
      <c r="DY26" s="923"/>
      <c r="DZ26" s="923"/>
      <c r="EA26" s="923"/>
      <c r="EB26" s="923"/>
      <c r="EC26" s="923"/>
      <c r="ED26" s="923"/>
      <c r="EE26" s="923"/>
      <c r="EF26" s="923"/>
      <c r="EG26" s="923"/>
      <c r="EH26" s="923"/>
      <c r="EI26" s="923"/>
      <c r="EJ26" s="923"/>
      <c r="EK26" s="923"/>
      <c r="EL26" s="923"/>
      <c r="EM26" s="923"/>
      <c r="EN26" s="923"/>
      <c r="EO26" s="923"/>
      <c r="EP26" s="923"/>
      <c r="EQ26" s="923"/>
      <c r="ER26" s="923"/>
      <c r="ES26" s="923"/>
      <c r="ET26" s="923"/>
      <c r="EU26" s="923"/>
      <c r="EV26" s="923"/>
      <c r="EW26" s="923"/>
      <c r="EX26" s="923"/>
      <c r="EY26" s="923"/>
      <c r="EZ26" s="923"/>
      <c r="FA26" s="924"/>
    </row>
    <row r="27" spans="1:157" ht="11.45" customHeight="1">
      <c r="A27" s="1045"/>
      <c r="B27" s="1046"/>
      <c r="C27" s="1051"/>
      <c r="D27" s="1049"/>
      <c r="E27" s="1050"/>
      <c r="F27" s="1055" t="s">
        <v>463</v>
      </c>
      <c r="G27" s="1055"/>
      <c r="H27" s="1055"/>
      <c r="I27" s="1055"/>
      <c r="J27" s="1055"/>
      <c r="K27" s="1055"/>
      <c r="L27" s="1055"/>
      <c r="M27" s="1055"/>
      <c r="N27" s="1055"/>
      <c r="O27" s="1055"/>
      <c r="P27" s="1055"/>
      <c r="Q27" s="1055"/>
      <c r="R27" s="1056"/>
      <c r="S27" s="653">
        <v>13977</v>
      </c>
      <c r="T27" s="653"/>
      <c r="U27" s="654"/>
      <c r="V27" s="1036">
        <v>13923</v>
      </c>
      <c r="W27" s="1037"/>
      <c r="X27" s="1038"/>
      <c r="Y27" s="1036">
        <v>9936</v>
      </c>
      <c r="Z27" s="1037"/>
      <c r="AA27" s="1038"/>
      <c r="AB27" s="923" t="s">
        <v>0</v>
      </c>
      <c r="AC27" s="923"/>
      <c r="AD27" s="923"/>
      <c r="AE27" s="923">
        <v>8932</v>
      </c>
      <c r="AF27" s="923"/>
      <c r="AG27" s="923"/>
      <c r="AH27" s="923">
        <v>91</v>
      </c>
      <c r="AI27" s="923"/>
      <c r="AJ27" s="923"/>
      <c r="AK27" s="923">
        <v>913</v>
      </c>
      <c r="AL27" s="923"/>
      <c r="AM27" s="923"/>
      <c r="AN27" s="652">
        <v>3987</v>
      </c>
      <c r="AO27" s="653"/>
      <c r="AP27" s="654"/>
      <c r="AQ27" s="923" t="s">
        <v>0</v>
      </c>
      <c r="AR27" s="923"/>
      <c r="AS27" s="923"/>
      <c r="AT27" s="923">
        <v>1</v>
      </c>
      <c r="AU27" s="923"/>
      <c r="AV27" s="923"/>
      <c r="AW27" s="923">
        <v>1506</v>
      </c>
      <c r="AX27" s="923"/>
      <c r="AY27" s="923"/>
      <c r="AZ27" s="923">
        <v>1183</v>
      </c>
      <c r="BA27" s="923"/>
      <c r="BB27" s="923"/>
      <c r="BC27" s="923">
        <v>22</v>
      </c>
      <c r="BD27" s="923"/>
      <c r="BE27" s="923"/>
      <c r="BF27" s="923">
        <v>343</v>
      </c>
      <c r="BG27" s="923"/>
      <c r="BH27" s="923"/>
      <c r="BI27" s="923">
        <v>32</v>
      </c>
      <c r="BJ27" s="923"/>
      <c r="BK27" s="923"/>
      <c r="BL27" s="923">
        <v>664</v>
      </c>
      <c r="BM27" s="923"/>
      <c r="BN27" s="923"/>
      <c r="BO27" s="923">
        <v>1</v>
      </c>
      <c r="BP27" s="923"/>
      <c r="BQ27" s="923"/>
      <c r="BR27" s="923">
        <v>235</v>
      </c>
      <c r="BS27" s="923"/>
      <c r="BT27" s="923"/>
      <c r="BU27" s="923">
        <v>42</v>
      </c>
      <c r="BV27" s="923"/>
      <c r="BW27" s="923"/>
      <c r="BX27" s="923">
        <v>12</v>
      </c>
      <c r="BY27" s="923"/>
      <c r="BZ27" s="924"/>
      <c r="CB27" s="1045"/>
      <c r="CC27" s="1046"/>
      <c r="CD27" s="1051"/>
      <c r="CE27" s="1049"/>
      <c r="CF27" s="1050"/>
      <c r="CG27" s="1055" t="s">
        <v>463</v>
      </c>
      <c r="CH27" s="1055"/>
      <c r="CI27" s="1055"/>
      <c r="CJ27" s="1055"/>
      <c r="CK27" s="1055"/>
      <c r="CL27" s="1055"/>
      <c r="CM27" s="1055"/>
      <c r="CN27" s="1055"/>
      <c r="CO27" s="1055"/>
      <c r="CP27" s="1055"/>
      <c r="CQ27" s="1055"/>
      <c r="CR27" s="1055"/>
      <c r="CS27" s="1056"/>
      <c r="CT27" s="653">
        <v>13648</v>
      </c>
      <c r="CU27" s="653"/>
      <c r="CV27" s="654"/>
      <c r="CW27" s="1036">
        <v>13607</v>
      </c>
      <c r="CX27" s="1037"/>
      <c r="CY27" s="1038"/>
      <c r="CZ27" s="1036">
        <v>11391</v>
      </c>
      <c r="DA27" s="1037"/>
      <c r="DB27" s="1038"/>
      <c r="DC27" s="923" t="s">
        <v>570</v>
      </c>
      <c r="DD27" s="923"/>
      <c r="DE27" s="923"/>
      <c r="DF27" s="923">
        <v>10293</v>
      </c>
      <c r="DG27" s="923"/>
      <c r="DH27" s="923"/>
      <c r="DI27" s="923">
        <v>99</v>
      </c>
      <c r="DJ27" s="923"/>
      <c r="DK27" s="923"/>
      <c r="DL27" s="923">
        <v>999</v>
      </c>
      <c r="DM27" s="923"/>
      <c r="DN27" s="923"/>
      <c r="DO27" s="652">
        <v>2216</v>
      </c>
      <c r="DP27" s="653"/>
      <c r="DQ27" s="654"/>
      <c r="DR27" s="923" t="s">
        <v>570</v>
      </c>
      <c r="DS27" s="923"/>
      <c r="DT27" s="923"/>
      <c r="DU27" s="923" t="s">
        <v>570</v>
      </c>
      <c r="DV27" s="923"/>
      <c r="DW27" s="923"/>
      <c r="DX27" s="923">
        <v>752</v>
      </c>
      <c r="DY27" s="923"/>
      <c r="DZ27" s="923"/>
      <c r="EA27" s="923">
        <v>654</v>
      </c>
      <c r="EB27" s="923"/>
      <c r="EC27" s="923"/>
      <c r="ED27" s="923">
        <v>15</v>
      </c>
      <c r="EE27" s="923"/>
      <c r="EF27" s="923"/>
      <c r="EG27" s="923">
        <v>269</v>
      </c>
      <c r="EH27" s="923"/>
      <c r="EI27" s="923"/>
      <c r="EJ27" s="923">
        <v>20</v>
      </c>
      <c r="EK27" s="923"/>
      <c r="EL27" s="923"/>
      <c r="EM27" s="923">
        <v>343</v>
      </c>
      <c r="EN27" s="923"/>
      <c r="EO27" s="923"/>
      <c r="EP27" s="923">
        <v>1</v>
      </c>
      <c r="EQ27" s="923"/>
      <c r="ER27" s="923"/>
      <c r="ES27" s="923">
        <v>162</v>
      </c>
      <c r="ET27" s="923"/>
      <c r="EU27" s="923"/>
      <c r="EV27" s="923">
        <v>39</v>
      </c>
      <c r="EW27" s="923"/>
      <c r="EX27" s="923"/>
      <c r="EY27" s="923">
        <v>2</v>
      </c>
      <c r="EZ27" s="923"/>
      <c r="FA27" s="924"/>
    </row>
    <row r="28" spans="1:157" ht="11.45" customHeight="1">
      <c r="A28" s="1045"/>
      <c r="B28" s="1046"/>
      <c r="C28" s="1051"/>
      <c r="D28" s="1049"/>
      <c r="E28" s="1050"/>
      <c r="F28" s="1055"/>
      <c r="G28" s="1055"/>
      <c r="H28" s="1055"/>
      <c r="I28" s="1055"/>
      <c r="J28" s="1055"/>
      <c r="K28" s="1055"/>
      <c r="L28" s="1055"/>
      <c r="M28" s="1055"/>
      <c r="N28" s="1055"/>
      <c r="O28" s="1055"/>
      <c r="P28" s="1055"/>
      <c r="Q28" s="1055"/>
      <c r="R28" s="1056"/>
      <c r="S28" s="1034"/>
      <c r="T28" s="1034"/>
      <c r="U28" s="775"/>
      <c r="V28" s="1039"/>
      <c r="W28" s="1040"/>
      <c r="X28" s="1041"/>
      <c r="Y28" s="1039"/>
      <c r="Z28" s="1040"/>
      <c r="AA28" s="1041"/>
      <c r="AB28" s="923"/>
      <c r="AC28" s="923"/>
      <c r="AD28" s="923"/>
      <c r="AE28" s="923"/>
      <c r="AF28" s="923"/>
      <c r="AG28" s="923"/>
      <c r="AH28" s="923"/>
      <c r="AI28" s="923"/>
      <c r="AJ28" s="923"/>
      <c r="AK28" s="923"/>
      <c r="AL28" s="923"/>
      <c r="AM28" s="923"/>
      <c r="AN28" s="778"/>
      <c r="AO28" s="1034"/>
      <c r="AP28" s="775"/>
      <c r="AQ28" s="923"/>
      <c r="AR28" s="923"/>
      <c r="AS28" s="923"/>
      <c r="AT28" s="923"/>
      <c r="AU28" s="923"/>
      <c r="AV28" s="923"/>
      <c r="AW28" s="923"/>
      <c r="AX28" s="923"/>
      <c r="AY28" s="923"/>
      <c r="AZ28" s="923"/>
      <c r="BA28" s="923"/>
      <c r="BB28" s="923"/>
      <c r="BC28" s="923"/>
      <c r="BD28" s="923"/>
      <c r="BE28" s="923"/>
      <c r="BF28" s="923"/>
      <c r="BG28" s="923"/>
      <c r="BH28" s="923"/>
      <c r="BI28" s="923"/>
      <c r="BJ28" s="923"/>
      <c r="BK28" s="923"/>
      <c r="BL28" s="923"/>
      <c r="BM28" s="923"/>
      <c r="BN28" s="923"/>
      <c r="BO28" s="923"/>
      <c r="BP28" s="923"/>
      <c r="BQ28" s="923"/>
      <c r="BR28" s="923"/>
      <c r="BS28" s="923"/>
      <c r="BT28" s="923"/>
      <c r="BU28" s="923"/>
      <c r="BV28" s="923"/>
      <c r="BW28" s="923"/>
      <c r="BX28" s="923"/>
      <c r="BY28" s="923"/>
      <c r="BZ28" s="924"/>
      <c r="CB28" s="1045"/>
      <c r="CC28" s="1046"/>
      <c r="CD28" s="1051"/>
      <c r="CE28" s="1049"/>
      <c r="CF28" s="1050"/>
      <c r="CG28" s="1055"/>
      <c r="CH28" s="1055"/>
      <c r="CI28" s="1055"/>
      <c r="CJ28" s="1055"/>
      <c r="CK28" s="1055"/>
      <c r="CL28" s="1055"/>
      <c r="CM28" s="1055"/>
      <c r="CN28" s="1055"/>
      <c r="CO28" s="1055"/>
      <c r="CP28" s="1055"/>
      <c r="CQ28" s="1055"/>
      <c r="CR28" s="1055"/>
      <c r="CS28" s="1056"/>
      <c r="CT28" s="1034"/>
      <c r="CU28" s="1034"/>
      <c r="CV28" s="775"/>
      <c r="CW28" s="1039"/>
      <c r="CX28" s="1040"/>
      <c r="CY28" s="1041"/>
      <c r="CZ28" s="1039"/>
      <c r="DA28" s="1040"/>
      <c r="DB28" s="1041"/>
      <c r="DC28" s="923"/>
      <c r="DD28" s="923"/>
      <c r="DE28" s="923"/>
      <c r="DF28" s="923"/>
      <c r="DG28" s="923"/>
      <c r="DH28" s="923"/>
      <c r="DI28" s="923"/>
      <c r="DJ28" s="923"/>
      <c r="DK28" s="923"/>
      <c r="DL28" s="923"/>
      <c r="DM28" s="923"/>
      <c r="DN28" s="923"/>
      <c r="DO28" s="778"/>
      <c r="DP28" s="1034"/>
      <c r="DQ28" s="775"/>
      <c r="DR28" s="923"/>
      <c r="DS28" s="923"/>
      <c r="DT28" s="923"/>
      <c r="DU28" s="923"/>
      <c r="DV28" s="923"/>
      <c r="DW28" s="923"/>
      <c r="DX28" s="923"/>
      <c r="DY28" s="923"/>
      <c r="DZ28" s="923"/>
      <c r="EA28" s="923"/>
      <c r="EB28" s="923"/>
      <c r="EC28" s="923"/>
      <c r="ED28" s="923"/>
      <c r="EE28" s="923"/>
      <c r="EF28" s="923"/>
      <c r="EG28" s="923"/>
      <c r="EH28" s="923"/>
      <c r="EI28" s="923"/>
      <c r="EJ28" s="923"/>
      <c r="EK28" s="923"/>
      <c r="EL28" s="923"/>
      <c r="EM28" s="923"/>
      <c r="EN28" s="923"/>
      <c r="EO28" s="923"/>
      <c r="EP28" s="923"/>
      <c r="EQ28" s="923"/>
      <c r="ER28" s="923"/>
      <c r="ES28" s="923"/>
      <c r="ET28" s="923"/>
      <c r="EU28" s="923"/>
      <c r="EV28" s="923"/>
      <c r="EW28" s="923"/>
      <c r="EX28" s="923"/>
      <c r="EY28" s="923"/>
      <c r="EZ28" s="923"/>
      <c r="FA28" s="924"/>
    </row>
    <row r="29" spans="1:157" ht="11.45" customHeight="1">
      <c r="A29" s="1045"/>
      <c r="B29" s="1046"/>
      <c r="C29" s="1051"/>
      <c r="D29" s="1049"/>
      <c r="E29" s="1050"/>
      <c r="F29" s="1060" t="s">
        <v>362</v>
      </c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1061"/>
      <c r="S29" s="653">
        <v>3790</v>
      </c>
      <c r="T29" s="653"/>
      <c r="U29" s="654"/>
      <c r="V29" s="1036">
        <v>3774</v>
      </c>
      <c r="W29" s="1037"/>
      <c r="X29" s="1038"/>
      <c r="Y29" s="1036" t="s">
        <v>0</v>
      </c>
      <c r="Z29" s="1037"/>
      <c r="AA29" s="1038"/>
      <c r="AB29" s="923" t="s">
        <v>0</v>
      </c>
      <c r="AC29" s="923"/>
      <c r="AD29" s="923"/>
      <c r="AE29" s="923" t="s">
        <v>0</v>
      </c>
      <c r="AF29" s="923"/>
      <c r="AG29" s="923"/>
      <c r="AH29" s="923" t="s">
        <v>0</v>
      </c>
      <c r="AI29" s="923"/>
      <c r="AJ29" s="923"/>
      <c r="AK29" s="923" t="s">
        <v>0</v>
      </c>
      <c r="AL29" s="923"/>
      <c r="AM29" s="923"/>
      <c r="AN29" s="652">
        <v>3774</v>
      </c>
      <c r="AO29" s="653"/>
      <c r="AP29" s="654"/>
      <c r="AQ29" s="923" t="s">
        <v>0</v>
      </c>
      <c r="AR29" s="923"/>
      <c r="AS29" s="923"/>
      <c r="AT29" s="923" t="s">
        <v>0</v>
      </c>
      <c r="AU29" s="923"/>
      <c r="AV29" s="923"/>
      <c r="AW29" s="923">
        <v>1158</v>
      </c>
      <c r="AX29" s="923"/>
      <c r="AY29" s="923"/>
      <c r="AZ29" s="923">
        <v>1583</v>
      </c>
      <c r="BA29" s="923"/>
      <c r="BB29" s="923"/>
      <c r="BC29" s="923" t="s">
        <v>0</v>
      </c>
      <c r="BD29" s="923"/>
      <c r="BE29" s="923"/>
      <c r="BF29" s="923">
        <v>286</v>
      </c>
      <c r="BG29" s="923"/>
      <c r="BH29" s="923"/>
      <c r="BI29" s="923">
        <v>62</v>
      </c>
      <c r="BJ29" s="923"/>
      <c r="BK29" s="923"/>
      <c r="BL29" s="923">
        <v>375</v>
      </c>
      <c r="BM29" s="923"/>
      <c r="BN29" s="923"/>
      <c r="BO29" s="923" t="s">
        <v>0</v>
      </c>
      <c r="BP29" s="923"/>
      <c r="BQ29" s="923"/>
      <c r="BR29" s="923">
        <v>310</v>
      </c>
      <c r="BS29" s="923"/>
      <c r="BT29" s="923"/>
      <c r="BU29" s="923">
        <v>16</v>
      </c>
      <c r="BV29" s="923"/>
      <c r="BW29" s="923"/>
      <c r="BX29" s="923" t="s">
        <v>0</v>
      </c>
      <c r="BY29" s="923"/>
      <c r="BZ29" s="924"/>
      <c r="CB29" s="1045"/>
      <c r="CC29" s="1046"/>
      <c r="CD29" s="1051"/>
      <c r="CE29" s="1049"/>
      <c r="CF29" s="1050"/>
      <c r="CG29" s="1060" t="s">
        <v>362</v>
      </c>
      <c r="CH29" s="959"/>
      <c r="CI29" s="959"/>
      <c r="CJ29" s="959"/>
      <c r="CK29" s="959"/>
      <c r="CL29" s="959"/>
      <c r="CM29" s="959"/>
      <c r="CN29" s="959"/>
      <c r="CO29" s="959"/>
      <c r="CP29" s="959"/>
      <c r="CQ29" s="959"/>
      <c r="CR29" s="959"/>
      <c r="CS29" s="1061"/>
      <c r="CT29" s="653">
        <v>2353</v>
      </c>
      <c r="CU29" s="653"/>
      <c r="CV29" s="654"/>
      <c r="CW29" s="1036">
        <v>2343</v>
      </c>
      <c r="CX29" s="1037"/>
      <c r="CY29" s="1038"/>
      <c r="CZ29" s="1036" t="s">
        <v>570</v>
      </c>
      <c r="DA29" s="1037"/>
      <c r="DB29" s="1038"/>
      <c r="DC29" s="1036" t="s">
        <v>570</v>
      </c>
      <c r="DD29" s="1037"/>
      <c r="DE29" s="1038"/>
      <c r="DF29" s="1036" t="s">
        <v>570</v>
      </c>
      <c r="DG29" s="1037"/>
      <c r="DH29" s="1038"/>
      <c r="DI29" s="1036" t="s">
        <v>570</v>
      </c>
      <c r="DJ29" s="1037"/>
      <c r="DK29" s="1038"/>
      <c r="DL29" s="1036" t="s">
        <v>570</v>
      </c>
      <c r="DM29" s="1037"/>
      <c r="DN29" s="1038"/>
      <c r="DO29" s="652">
        <v>2343</v>
      </c>
      <c r="DP29" s="653"/>
      <c r="DQ29" s="654"/>
      <c r="DR29" s="923" t="s">
        <v>570</v>
      </c>
      <c r="DS29" s="923"/>
      <c r="DT29" s="923"/>
      <c r="DU29" s="923" t="s">
        <v>570</v>
      </c>
      <c r="DV29" s="923"/>
      <c r="DW29" s="923"/>
      <c r="DX29" s="923">
        <v>624</v>
      </c>
      <c r="DY29" s="923"/>
      <c r="DZ29" s="923"/>
      <c r="EA29" s="923">
        <v>969</v>
      </c>
      <c r="EB29" s="923"/>
      <c r="EC29" s="923"/>
      <c r="ED29" s="923" t="s">
        <v>570</v>
      </c>
      <c r="EE29" s="923"/>
      <c r="EF29" s="923"/>
      <c r="EG29" s="923">
        <v>267</v>
      </c>
      <c r="EH29" s="923"/>
      <c r="EI29" s="923"/>
      <c r="EJ29" s="923">
        <v>21</v>
      </c>
      <c r="EK29" s="923"/>
      <c r="EL29" s="923"/>
      <c r="EM29" s="923">
        <v>206</v>
      </c>
      <c r="EN29" s="923"/>
      <c r="EO29" s="923"/>
      <c r="EP29" s="923" t="s">
        <v>570</v>
      </c>
      <c r="EQ29" s="923"/>
      <c r="ER29" s="923"/>
      <c r="ES29" s="923">
        <v>256</v>
      </c>
      <c r="ET29" s="923"/>
      <c r="EU29" s="923"/>
      <c r="EV29" s="923">
        <v>10</v>
      </c>
      <c r="EW29" s="923"/>
      <c r="EX29" s="923"/>
      <c r="EY29" s="923" t="s">
        <v>573</v>
      </c>
      <c r="EZ29" s="923"/>
      <c r="FA29" s="924"/>
    </row>
    <row r="30" spans="1:157" ht="11.45" customHeight="1">
      <c r="A30" s="1045"/>
      <c r="B30" s="1046"/>
      <c r="C30" s="1051"/>
      <c r="D30" s="1049"/>
      <c r="E30" s="1050"/>
      <c r="F30" s="1062"/>
      <c r="G30" s="1063"/>
      <c r="H30" s="1063"/>
      <c r="I30" s="1063"/>
      <c r="J30" s="1063"/>
      <c r="K30" s="1063"/>
      <c r="L30" s="1063"/>
      <c r="M30" s="1063"/>
      <c r="N30" s="1063"/>
      <c r="O30" s="1063"/>
      <c r="P30" s="1063"/>
      <c r="Q30" s="1063"/>
      <c r="R30" s="1064"/>
      <c r="S30" s="1034"/>
      <c r="T30" s="1034"/>
      <c r="U30" s="775"/>
      <c r="V30" s="1065"/>
      <c r="W30" s="1066"/>
      <c r="X30" s="1067"/>
      <c r="Y30" s="1065"/>
      <c r="Z30" s="1066"/>
      <c r="AA30" s="1067"/>
      <c r="AB30" s="974"/>
      <c r="AC30" s="974"/>
      <c r="AD30" s="974"/>
      <c r="AE30" s="974"/>
      <c r="AF30" s="974"/>
      <c r="AG30" s="974"/>
      <c r="AH30" s="974"/>
      <c r="AI30" s="974"/>
      <c r="AJ30" s="974"/>
      <c r="AK30" s="974"/>
      <c r="AL30" s="974"/>
      <c r="AM30" s="974"/>
      <c r="AN30" s="778"/>
      <c r="AO30" s="1034"/>
      <c r="AP30" s="775"/>
      <c r="AQ30" s="974"/>
      <c r="AR30" s="974"/>
      <c r="AS30" s="974"/>
      <c r="AT30" s="974"/>
      <c r="AU30" s="974"/>
      <c r="AV30" s="974"/>
      <c r="AW30" s="974"/>
      <c r="AX30" s="974"/>
      <c r="AY30" s="974"/>
      <c r="AZ30" s="974"/>
      <c r="BA30" s="974"/>
      <c r="BB30" s="974"/>
      <c r="BC30" s="974"/>
      <c r="BD30" s="974"/>
      <c r="BE30" s="974"/>
      <c r="BF30" s="974"/>
      <c r="BG30" s="974"/>
      <c r="BH30" s="974"/>
      <c r="BI30" s="974"/>
      <c r="BJ30" s="974"/>
      <c r="BK30" s="974"/>
      <c r="BL30" s="974"/>
      <c r="BM30" s="974"/>
      <c r="BN30" s="974"/>
      <c r="BO30" s="974"/>
      <c r="BP30" s="974"/>
      <c r="BQ30" s="974"/>
      <c r="BR30" s="974"/>
      <c r="BS30" s="974"/>
      <c r="BT30" s="974"/>
      <c r="BU30" s="974"/>
      <c r="BV30" s="974"/>
      <c r="BW30" s="974"/>
      <c r="BX30" s="974"/>
      <c r="BY30" s="974"/>
      <c r="BZ30" s="975"/>
      <c r="CB30" s="1045"/>
      <c r="CC30" s="1046"/>
      <c r="CD30" s="1051"/>
      <c r="CE30" s="1049"/>
      <c r="CF30" s="1050"/>
      <c r="CG30" s="1062"/>
      <c r="CH30" s="1063"/>
      <c r="CI30" s="1063"/>
      <c r="CJ30" s="1063"/>
      <c r="CK30" s="1063"/>
      <c r="CL30" s="1063"/>
      <c r="CM30" s="1063"/>
      <c r="CN30" s="1063"/>
      <c r="CO30" s="1063"/>
      <c r="CP30" s="1063"/>
      <c r="CQ30" s="1063"/>
      <c r="CR30" s="1063"/>
      <c r="CS30" s="1064"/>
      <c r="CT30" s="1034"/>
      <c r="CU30" s="1034"/>
      <c r="CV30" s="775"/>
      <c r="CW30" s="1065"/>
      <c r="CX30" s="1066"/>
      <c r="CY30" s="1067"/>
      <c r="CZ30" s="1057"/>
      <c r="DA30" s="1058"/>
      <c r="DB30" s="1059"/>
      <c r="DC30" s="1057"/>
      <c r="DD30" s="1058"/>
      <c r="DE30" s="1059"/>
      <c r="DF30" s="1057"/>
      <c r="DG30" s="1058"/>
      <c r="DH30" s="1059"/>
      <c r="DI30" s="1057"/>
      <c r="DJ30" s="1058"/>
      <c r="DK30" s="1059"/>
      <c r="DL30" s="1057"/>
      <c r="DM30" s="1058"/>
      <c r="DN30" s="1059"/>
      <c r="DO30" s="778"/>
      <c r="DP30" s="1034"/>
      <c r="DQ30" s="775"/>
      <c r="DR30" s="974"/>
      <c r="DS30" s="974"/>
      <c r="DT30" s="974"/>
      <c r="DU30" s="974"/>
      <c r="DV30" s="974"/>
      <c r="DW30" s="974"/>
      <c r="DX30" s="974"/>
      <c r="DY30" s="974"/>
      <c r="DZ30" s="974"/>
      <c r="EA30" s="974"/>
      <c r="EB30" s="974"/>
      <c r="EC30" s="974"/>
      <c r="ED30" s="974"/>
      <c r="EE30" s="974"/>
      <c r="EF30" s="974"/>
      <c r="EG30" s="974"/>
      <c r="EH30" s="974"/>
      <c r="EI30" s="974"/>
      <c r="EJ30" s="974"/>
      <c r="EK30" s="974"/>
      <c r="EL30" s="974"/>
      <c r="EM30" s="974"/>
      <c r="EN30" s="974"/>
      <c r="EO30" s="974"/>
      <c r="EP30" s="974"/>
      <c r="EQ30" s="974"/>
      <c r="ER30" s="974"/>
      <c r="ES30" s="974"/>
      <c r="ET30" s="974"/>
      <c r="EU30" s="974"/>
      <c r="EV30" s="974"/>
      <c r="EW30" s="974"/>
      <c r="EX30" s="974"/>
      <c r="EY30" s="974"/>
      <c r="EZ30" s="974"/>
      <c r="FA30" s="975"/>
    </row>
    <row r="31" spans="1:157" ht="11.45" customHeight="1">
      <c r="A31" s="1045"/>
      <c r="B31" s="1046"/>
      <c r="C31" s="1051"/>
      <c r="D31" s="1049"/>
      <c r="E31" s="1050"/>
      <c r="F31" s="1103" t="s">
        <v>363</v>
      </c>
      <c r="G31" s="1104"/>
      <c r="H31" s="1104"/>
      <c r="I31" s="1104"/>
      <c r="J31" s="1104"/>
      <c r="K31" s="1104"/>
      <c r="L31" s="1104"/>
      <c r="M31" s="1104"/>
      <c r="N31" s="1104"/>
      <c r="O31" s="1104"/>
      <c r="P31" s="1104"/>
      <c r="Q31" s="1104"/>
      <c r="R31" s="1105"/>
      <c r="S31" s="653">
        <v>19989</v>
      </c>
      <c r="T31" s="653"/>
      <c r="U31" s="654"/>
      <c r="V31" s="974">
        <v>19895</v>
      </c>
      <c r="W31" s="974"/>
      <c r="X31" s="974"/>
      <c r="Y31" s="974" t="s">
        <v>0</v>
      </c>
      <c r="Z31" s="974"/>
      <c r="AA31" s="974"/>
      <c r="AB31" s="923" t="s">
        <v>0</v>
      </c>
      <c r="AC31" s="923"/>
      <c r="AD31" s="923"/>
      <c r="AE31" s="923" t="s">
        <v>0</v>
      </c>
      <c r="AF31" s="923"/>
      <c r="AG31" s="923"/>
      <c r="AH31" s="923" t="s">
        <v>0</v>
      </c>
      <c r="AI31" s="923"/>
      <c r="AJ31" s="923"/>
      <c r="AK31" s="923" t="s">
        <v>0</v>
      </c>
      <c r="AL31" s="923"/>
      <c r="AM31" s="923"/>
      <c r="AN31" s="652">
        <v>19895</v>
      </c>
      <c r="AO31" s="653"/>
      <c r="AP31" s="654"/>
      <c r="AQ31" s="923" t="s">
        <v>0</v>
      </c>
      <c r="AR31" s="923"/>
      <c r="AS31" s="923"/>
      <c r="AT31" s="923" t="s">
        <v>0</v>
      </c>
      <c r="AU31" s="923"/>
      <c r="AV31" s="923"/>
      <c r="AW31" s="923">
        <v>6876</v>
      </c>
      <c r="AX31" s="923"/>
      <c r="AY31" s="923"/>
      <c r="AZ31" s="923">
        <v>7544</v>
      </c>
      <c r="BA31" s="923"/>
      <c r="BB31" s="923"/>
      <c r="BC31" s="923" t="s">
        <v>0</v>
      </c>
      <c r="BD31" s="923"/>
      <c r="BE31" s="923"/>
      <c r="BF31" s="923">
        <v>1362</v>
      </c>
      <c r="BG31" s="923"/>
      <c r="BH31" s="923"/>
      <c r="BI31" s="923">
        <v>369</v>
      </c>
      <c r="BJ31" s="923"/>
      <c r="BK31" s="923"/>
      <c r="BL31" s="923">
        <v>2596</v>
      </c>
      <c r="BM31" s="923"/>
      <c r="BN31" s="923"/>
      <c r="BO31" s="923" t="s">
        <v>0</v>
      </c>
      <c r="BP31" s="923"/>
      <c r="BQ31" s="923"/>
      <c r="BR31" s="923">
        <v>1148</v>
      </c>
      <c r="BS31" s="923"/>
      <c r="BT31" s="923"/>
      <c r="BU31" s="923">
        <v>94</v>
      </c>
      <c r="BV31" s="923"/>
      <c r="BW31" s="923"/>
      <c r="BX31" s="923" t="s">
        <v>0</v>
      </c>
      <c r="BY31" s="923"/>
      <c r="BZ31" s="924"/>
      <c r="CB31" s="1045"/>
      <c r="CC31" s="1046"/>
      <c r="CD31" s="1051"/>
      <c r="CE31" s="1049"/>
      <c r="CF31" s="1050"/>
      <c r="CG31" s="1103" t="s">
        <v>363</v>
      </c>
      <c r="CH31" s="1104"/>
      <c r="CI31" s="1104"/>
      <c r="CJ31" s="1104"/>
      <c r="CK31" s="1104"/>
      <c r="CL31" s="1104"/>
      <c r="CM31" s="1104"/>
      <c r="CN31" s="1104"/>
      <c r="CO31" s="1104"/>
      <c r="CP31" s="1104"/>
      <c r="CQ31" s="1104"/>
      <c r="CR31" s="1104"/>
      <c r="CS31" s="1105"/>
      <c r="CT31" s="653">
        <v>11922</v>
      </c>
      <c r="CU31" s="653"/>
      <c r="CV31" s="654"/>
      <c r="CW31" s="974">
        <v>11869</v>
      </c>
      <c r="CX31" s="974"/>
      <c r="CY31" s="974"/>
      <c r="CZ31" s="1036" t="s">
        <v>570</v>
      </c>
      <c r="DA31" s="1037"/>
      <c r="DB31" s="1038"/>
      <c r="DC31" s="1036" t="s">
        <v>570</v>
      </c>
      <c r="DD31" s="1037"/>
      <c r="DE31" s="1038"/>
      <c r="DF31" s="1036" t="s">
        <v>570</v>
      </c>
      <c r="DG31" s="1037"/>
      <c r="DH31" s="1038"/>
      <c r="DI31" s="1036" t="s">
        <v>570</v>
      </c>
      <c r="DJ31" s="1037"/>
      <c r="DK31" s="1038"/>
      <c r="DL31" s="1036" t="s">
        <v>570</v>
      </c>
      <c r="DM31" s="1037"/>
      <c r="DN31" s="1038"/>
      <c r="DO31" s="652">
        <v>11869</v>
      </c>
      <c r="DP31" s="653"/>
      <c r="DQ31" s="654"/>
      <c r="DR31" s="923" t="s">
        <v>570</v>
      </c>
      <c r="DS31" s="923"/>
      <c r="DT31" s="923"/>
      <c r="DU31" s="923" t="s">
        <v>570</v>
      </c>
      <c r="DV31" s="923"/>
      <c r="DW31" s="923"/>
      <c r="DX31" s="923">
        <v>3658</v>
      </c>
      <c r="DY31" s="923"/>
      <c r="DZ31" s="923"/>
      <c r="EA31" s="923">
        <v>4489</v>
      </c>
      <c r="EB31" s="923"/>
      <c r="EC31" s="923"/>
      <c r="ED31" s="923" t="s">
        <v>570</v>
      </c>
      <c r="EE31" s="923"/>
      <c r="EF31" s="923"/>
      <c r="EG31" s="923">
        <v>1266</v>
      </c>
      <c r="EH31" s="923"/>
      <c r="EI31" s="923"/>
      <c r="EJ31" s="923">
        <v>133</v>
      </c>
      <c r="EK31" s="923"/>
      <c r="EL31" s="923"/>
      <c r="EM31" s="923">
        <v>1407</v>
      </c>
      <c r="EN31" s="923"/>
      <c r="EO31" s="923"/>
      <c r="EP31" s="923" t="s">
        <v>570</v>
      </c>
      <c r="EQ31" s="923"/>
      <c r="ER31" s="923"/>
      <c r="ES31" s="923">
        <v>916</v>
      </c>
      <c r="ET31" s="923"/>
      <c r="EU31" s="923"/>
      <c r="EV31" s="923">
        <v>53</v>
      </c>
      <c r="EW31" s="923"/>
      <c r="EX31" s="923"/>
      <c r="EY31" s="923" t="s">
        <v>570</v>
      </c>
      <c r="EZ31" s="923"/>
      <c r="FA31" s="924"/>
    </row>
    <row r="32" spans="1:157" ht="11.45" customHeight="1">
      <c r="A32" s="1047"/>
      <c r="B32" s="1048"/>
      <c r="C32" s="1052"/>
      <c r="D32" s="1053"/>
      <c r="E32" s="1054"/>
      <c r="F32" s="1106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8"/>
      <c r="S32" s="1042"/>
      <c r="T32" s="1042"/>
      <c r="U32" s="770"/>
      <c r="V32" s="1035"/>
      <c r="W32" s="1035"/>
      <c r="X32" s="1035"/>
      <c r="Y32" s="1035"/>
      <c r="Z32" s="1035"/>
      <c r="AA32" s="1035"/>
      <c r="AB32" s="920"/>
      <c r="AC32" s="920"/>
      <c r="AD32" s="920"/>
      <c r="AE32" s="920"/>
      <c r="AF32" s="920"/>
      <c r="AG32" s="920"/>
      <c r="AH32" s="920"/>
      <c r="AI32" s="920"/>
      <c r="AJ32" s="920"/>
      <c r="AK32" s="920"/>
      <c r="AL32" s="920"/>
      <c r="AM32" s="920"/>
      <c r="AN32" s="817"/>
      <c r="AO32" s="1042"/>
      <c r="AP32" s="770"/>
      <c r="AQ32" s="920"/>
      <c r="AR32" s="920"/>
      <c r="AS32" s="920"/>
      <c r="AT32" s="920"/>
      <c r="AU32" s="920"/>
      <c r="AV32" s="920"/>
      <c r="AW32" s="920"/>
      <c r="AX32" s="920"/>
      <c r="AY32" s="920"/>
      <c r="AZ32" s="920"/>
      <c r="BA32" s="920"/>
      <c r="BB32" s="920"/>
      <c r="BC32" s="920"/>
      <c r="BD32" s="920"/>
      <c r="BE32" s="920"/>
      <c r="BF32" s="920"/>
      <c r="BG32" s="920"/>
      <c r="BH32" s="920"/>
      <c r="BI32" s="920"/>
      <c r="BJ32" s="920"/>
      <c r="BK32" s="920"/>
      <c r="BL32" s="920"/>
      <c r="BM32" s="920"/>
      <c r="BN32" s="920"/>
      <c r="BO32" s="920"/>
      <c r="BP32" s="920"/>
      <c r="BQ32" s="920"/>
      <c r="BR32" s="920"/>
      <c r="BS32" s="920"/>
      <c r="BT32" s="920"/>
      <c r="BU32" s="920"/>
      <c r="BV32" s="920"/>
      <c r="BW32" s="920"/>
      <c r="BX32" s="920"/>
      <c r="BY32" s="920"/>
      <c r="BZ32" s="925"/>
      <c r="CB32" s="1047"/>
      <c r="CC32" s="1048"/>
      <c r="CD32" s="1052"/>
      <c r="CE32" s="1053"/>
      <c r="CF32" s="1054"/>
      <c r="CG32" s="1106"/>
      <c r="CH32" s="1107"/>
      <c r="CI32" s="1107"/>
      <c r="CJ32" s="1107"/>
      <c r="CK32" s="1107"/>
      <c r="CL32" s="1107"/>
      <c r="CM32" s="1107"/>
      <c r="CN32" s="1107"/>
      <c r="CO32" s="1107"/>
      <c r="CP32" s="1107"/>
      <c r="CQ32" s="1107"/>
      <c r="CR32" s="1107"/>
      <c r="CS32" s="1108"/>
      <c r="CT32" s="1042"/>
      <c r="CU32" s="1042"/>
      <c r="CV32" s="770"/>
      <c r="CW32" s="1035"/>
      <c r="CX32" s="1035"/>
      <c r="CY32" s="1035"/>
      <c r="CZ32" s="1109"/>
      <c r="DA32" s="1110"/>
      <c r="DB32" s="1111"/>
      <c r="DC32" s="1109"/>
      <c r="DD32" s="1110"/>
      <c r="DE32" s="1111"/>
      <c r="DF32" s="1109"/>
      <c r="DG32" s="1110"/>
      <c r="DH32" s="1111"/>
      <c r="DI32" s="1109"/>
      <c r="DJ32" s="1110"/>
      <c r="DK32" s="1111"/>
      <c r="DL32" s="1109"/>
      <c r="DM32" s="1110"/>
      <c r="DN32" s="1111"/>
      <c r="DO32" s="817"/>
      <c r="DP32" s="1042"/>
      <c r="DQ32" s="770"/>
      <c r="DR32" s="920"/>
      <c r="DS32" s="920"/>
      <c r="DT32" s="920"/>
      <c r="DU32" s="920"/>
      <c r="DV32" s="920"/>
      <c r="DW32" s="920"/>
      <c r="DX32" s="920"/>
      <c r="DY32" s="920"/>
      <c r="DZ32" s="920"/>
      <c r="EA32" s="920"/>
      <c r="EB32" s="920"/>
      <c r="EC32" s="920"/>
      <c r="ED32" s="920"/>
      <c r="EE32" s="920"/>
      <c r="EF32" s="920"/>
      <c r="EG32" s="920"/>
      <c r="EH32" s="920"/>
      <c r="EI32" s="920"/>
      <c r="EJ32" s="920"/>
      <c r="EK32" s="920"/>
      <c r="EL32" s="920"/>
      <c r="EM32" s="920"/>
      <c r="EN32" s="920"/>
      <c r="EO32" s="920"/>
      <c r="EP32" s="920"/>
      <c r="EQ32" s="920"/>
      <c r="ER32" s="920"/>
      <c r="ES32" s="920"/>
      <c r="ET32" s="920"/>
      <c r="EU32" s="920"/>
      <c r="EV32" s="920"/>
      <c r="EW32" s="920"/>
      <c r="EX32" s="920"/>
      <c r="EY32" s="920"/>
      <c r="EZ32" s="920"/>
      <c r="FA32" s="925"/>
    </row>
    <row r="33" spans="1:159" ht="11.4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</row>
    <row r="34" spans="1:159" ht="11.4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</row>
    <row r="35" spans="1:159" ht="11.4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</row>
    <row r="36" spans="1:159" ht="11.4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</row>
    <row r="37" spans="1:159" ht="11.45" customHeight="1">
      <c r="A37" s="64" t="s">
        <v>101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70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5" t="s">
        <v>523</v>
      </c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</row>
    <row r="38" spans="1:159" ht="11.4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</row>
    <row r="39" spans="1:159" ht="11.45" customHeight="1">
      <c r="A39" s="672"/>
      <c r="B39" s="673"/>
      <c r="C39" s="673"/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4"/>
      <c r="S39" s="715" t="s">
        <v>26</v>
      </c>
      <c r="T39" s="673"/>
      <c r="U39" s="673"/>
      <c r="V39" s="673" t="s">
        <v>237</v>
      </c>
      <c r="W39" s="673"/>
      <c r="X39" s="673"/>
      <c r="Y39" s="673"/>
      <c r="Z39" s="673"/>
      <c r="AA39" s="673"/>
      <c r="AB39" s="673"/>
      <c r="AC39" s="673"/>
      <c r="AD39" s="673"/>
      <c r="AE39" s="673"/>
      <c r="AF39" s="673"/>
      <c r="AG39" s="673"/>
      <c r="AH39" s="673"/>
      <c r="AI39" s="673"/>
      <c r="AJ39" s="673"/>
      <c r="AK39" s="673"/>
      <c r="AL39" s="673"/>
      <c r="AM39" s="673"/>
      <c r="AN39" s="673" t="s">
        <v>237</v>
      </c>
      <c r="AO39" s="673"/>
      <c r="AP39" s="673"/>
      <c r="AQ39" s="673"/>
      <c r="AR39" s="673"/>
      <c r="AS39" s="673"/>
      <c r="AT39" s="673"/>
      <c r="AU39" s="673"/>
      <c r="AV39" s="673"/>
      <c r="AW39" s="673"/>
      <c r="AX39" s="673"/>
      <c r="AY39" s="673"/>
      <c r="AZ39" s="673"/>
      <c r="BA39" s="673"/>
      <c r="BB39" s="673"/>
      <c r="BC39" s="673"/>
      <c r="BD39" s="673"/>
      <c r="BE39" s="673"/>
      <c r="BF39" s="673"/>
      <c r="BG39" s="673"/>
      <c r="BH39" s="673"/>
      <c r="BI39" s="673"/>
      <c r="BJ39" s="673"/>
      <c r="BK39" s="673"/>
      <c r="BL39" s="673"/>
      <c r="BM39" s="673"/>
      <c r="BN39" s="673"/>
      <c r="BO39" s="673"/>
      <c r="BP39" s="673"/>
      <c r="BQ39" s="673"/>
      <c r="BR39" s="673"/>
      <c r="BS39" s="673"/>
      <c r="BT39" s="673"/>
      <c r="BU39" s="1077" t="s">
        <v>239</v>
      </c>
      <c r="BV39" s="1077"/>
      <c r="BW39" s="1077"/>
      <c r="BX39" s="1077" t="s">
        <v>240</v>
      </c>
      <c r="BY39" s="1077"/>
      <c r="BZ39" s="1078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129"/>
      <c r="FC39" s="130"/>
    </row>
    <row r="40" spans="1:159" ht="11.45" customHeight="1">
      <c r="A40" s="218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25"/>
      <c r="S40" s="716"/>
      <c r="T40" s="219"/>
      <c r="U40" s="219"/>
      <c r="V40" s="219" t="s">
        <v>26</v>
      </c>
      <c r="W40" s="219"/>
      <c r="X40" s="219"/>
      <c r="Y40" s="219" t="s">
        <v>238</v>
      </c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 t="s">
        <v>241</v>
      </c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698"/>
      <c r="BV40" s="698"/>
      <c r="BW40" s="698"/>
      <c r="BX40" s="698"/>
      <c r="BY40" s="698"/>
      <c r="BZ40" s="102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129"/>
      <c r="FC40" s="130"/>
    </row>
    <row r="41" spans="1:159" ht="11.45" customHeight="1">
      <c r="A41" s="21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25"/>
      <c r="S41" s="716"/>
      <c r="T41" s="219"/>
      <c r="U41" s="219"/>
      <c r="V41" s="219"/>
      <c r="W41" s="219"/>
      <c r="X41" s="219"/>
      <c r="Y41" s="219" t="s">
        <v>26</v>
      </c>
      <c r="Z41" s="219"/>
      <c r="AA41" s="219"/>
      <c r="AB41" s="698" t="s">
        <v>226</v>
      </c>
      <c r="AC41" s="698"/>
      <c r="AD41" s="698"/>
      <c r="AE41" s="698" t="s">
        <v>227</v>
      </c>
      <c r="AF41" s="698"/>
      <c r="AG41" s="698"/>
      <c r="AH41" s="698" t="s">
        <v>228</v>
      </c>
      <c r="AI41" s="698"/>
      <c r="AJ41" s="698"/>
      <c r="AK41" s="698" t="s">
        <v>229</v>
      </c>
      <c r="AL41" s="698"/>
      <c r="AM41" s="698"/>
      <c r="AN41" s="698" t="s">
        <v>26</v>
      </c>
      <c r="AO41" s="698"/>
      <c r="AP41" s="698"/>
      <c r="AQ41" s="700" t="s">
        <v>230</v>
      </c>
      <c r="AR41" s="701"/>
      <c r="AS41" s="709"/>
      <c r="AT41" s="700" t="s">
        <v>231</v>
      </c>
      <c r="AU41" s="701"/>
      <c r="AV41" s="709"/>
      <c r="AW41" s="698" t="s">
        <v>232</v>
      </c>
      <c r="AX41" s="698"/>
      <c r="AY41" s="698"/>
      <c r="AZ41" s="698" t="s">
        <v>436</v>
      </c>
      <c r="BA41" s="698"/>
      <c r="BB41" s="698"/>
      <c r="BC41" s="711" t="s">
        <v>233</v>
      </c>
      <c r="BD41" s="711"/>
      <c r="BE41" s="711"/>
      <c r="BF41" s="711" t="s">
        <v>434</v>
      </c>
      <c r="BG41" s="711"/>
      <c r="BH41" s="711"/>
      <c r="BI41" s="711" t="s">
        <v>435</v>
      </c>
      <c r="BJ41" s="711"/>
      <c r="BK41" s="711"/>
      <c r="BL41" s="698" t="s">
        <v>234</v>
      </c>
      <c r="BM41" s="698"/>
      <c r="BN41" s="698"/>
      <c r="BO41" s="698" t="s">
        <v>235</v>
      </c>
      <c r="BP41" s="698"/>
      <c r="BQ41" s="698"/>
      <c r="BR41" s="698" t="s">
        <v>236</v>
      </c>
      <c r="BS41" s="698"/>
      <c r="BT41" s="698"/>
      <c r="BU41" s="698"/>
      <c r="BV41" s="698"/>
      <c r="BW41" s="698"/>
      <c r="BX41" s="698"/>
      <c r="BY41" s="698"/>
      <c r="BZ41" s="102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129"/>
      <c r="FC41" s="130"/>
    </row>
    <row r="42" spans="1:159" ht="11.45" customHeight="1">
      <c r="A42" s="218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5"/>
      <c r="S42" s="716"/>
      <c r="T42" s="219"/>
      <c r="U42" s="219"/>
      <c r="V42" s="219"/>
      <c r="W42" s="219"/>
      <c r="X42" s="219"/>
      <c r="Y42" s="219"/>
      <c r="Z42" s="219"/>
      <c r="AA42" s="219"/>
      <c r="AB42" s="698"/>
      <c r="AC42" s="698"/>
      <c r="AD42" s="698"/>
      <c r="AE42" s="698"/>
      <c r="AF42" s="698"/>
      <c r="AG42" s="698"/>
      <c r="AH42" s="698"/>
      <c r="AI42" s="698"/>
      <c r="AJ42" s="698"/>
      <c r="AK42" s="698"/>
      <c r="AL42" s="698"/>
      <c r="AM42" s="698"/>
      <c r="AN42" s="698"/>
      <c r="AO42" s="698"/>
      <c r="AP42" s="698"/>
      <c r="AQ42" s="702"/>
      <c r="AR42" s="703"/>
      <c r="AS42" s="929"/>
      <c r="AT42" s="702"/>
      <c r="AU42" s="703"/>
      <c r="AV42" s="929"/>
      <c r="AW42" s="698"/>
      <c r="AX42" s="698"/>
      <c r="AY42" s="698"/>
      <c r="AZ42" s="698"/>
      <c r="BA42" s="698"/>
      <c r="BB42" s="698"/>
      <c r="BC42" s="711"/>
      <c r="BD42" s="711"/>
      <c r="BE42" s="711"/>
      <c r="BF42" s="711"/>
      <c r="BG42" s="711"/>
      <c r="BH42" s="711"/>
      <c r="BI42" s="711"/>
      <c r="BJ42" s="711"/>
      <c r="BK42" s="711"/>
      <c r="BL42" s="698"/>
      <c r="BM42" s="698"/>
      <c r="BN42" s="698"/>
      <c r="BO42" s="698"/>
      <c r="BP42" s="698"/>
      <c r="BQ42" s="698"/>
      <c r="BR42" s="698"/>
      <c r="BS42" s="698"/>
      <c r="BT42" s="698"/>
      <c r="BU42" s="698"/>
      <c r="BV42" s="698"/>
      <c r="BW42" s="698"/>
      <c r="BX42" s="698"/>
      <c r="BY42" s="698"/>
      <c r="BZ42" s="102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129"/>
      <c r="FC42" s="130"/>
    </row>
    <row r="43" spans="1:159" ht="11.45" customHeight="1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25"/>
      <c r="S43" s="716"/>
      <c r="T43" s="219"/>
      <c r="U43" s="219"/>
      <c r="V43" s="219"/>
      <c r="W43" s="219"/>
      <c r="X43" s="219"/>
      <c r="Y43" s="219"/>
      <c r="Z43" s="219"/>
      <c r="AA43" s="219"/>
      <c r="AB43" s="698"/>
      <c r="AC43" s="698"/>
      <c r="AD43" s="698"/>
      <c r="AE43" s="698"/>
      <c r="AF43" s="698"/>
      <c r="AG43" s="698"/>
      <c r="AH43" s="698"/>
      <c r="AI43" s="698"/>
      <c r="AJ43" s="698"/>
      <c r="AK43" s="698"/>
      <c r="AL43" s="698"/>
      <c r="AM43" s="698"/>
      <c r="AN43" s="698"/>
      <c r="AO43" s="698"/>
      <c r="AP43" s="698"/>
      <c r="AQ43" s="702"/>
      <c r="AR43" s="703"/>
      <c r="AS43" s="929"/>
      <c r="AT43" s="702"/>
      <c r="AU43" s="703"/>
      <c r="AV43" s="929"/>
      <c r="AW43" s="698"/>
      <c r="AX43" s="698"/>
      <c r="AY43" s="698"/>
      <c r="AZ43" s="698"/>
      <c r="BA43" s="698"/>
      <c r="BB43" s="698"/>
      <c r="BC43" s="711"/>
      <c r="BD43" s="711"/>
      <c r="BE43" s="711"/>
      <c r="BF43" s="711"/>
      <c r="BG43" s="711"/>
      <c r="BH43" s="711"/>
      <c r="BI43" s="711"/>
      <c r="BJ43" s="711"/>
      <c r="BK43" s="711"/>
      <c r="BL43" s="698"/>
      <c r="BM43" s="698"/>
      <c r="BN43" s="698"/>
      <c r="BO43" s="698"/>
      <c r="BP43" s="698"/>
      <c r="BQ43" s="698"/>
      <c r="BR43" s="698"/>
      <c r="BS43" s="698"/>
      <c r="BT43" s="698"/>
      <c r="BU43" s="698"/>
      <c r="BV43" s="698"/>
      <c r="BW43" s="698"/>
      <c r="BX43" s="698"/>
      <c r="BY43" s="698"/>
      <c r="BZ43" s="102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129"/>
      <c r="FC43" s="130"/>
    </row>
    <row r="44" spans="1:159" ht="11.45" customHeight="1">
      <c r="A44" s="218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5"/>
      <c r="S44" s="716"/>
      <c r="T44" s="219"/>
      <c r="U44" s="219"/>
      <c r="V44" s="219"/>
      <c r="W44" s="219"/>
      <c r="X44" s="219"/>
      <c r="Y44" s="219"/>
      <c r="Z44" s="219"/>
      <c r="AA44" s="219"/>
      <c r="AB44" s="698"/>
      <c r="AC44" s="698"/>
      <c r="AD44" s="698"/>
      <c r="AE44" s="698"/>
      <c r="AF44" s="698"/>
      <c r="AG44" s="698"/>
      <c r="AH44" s="698"/>
      <c r="AI44" s="698"/>
      <c r="AJ44" s="698"/>
      <c r="AK44" s="698"/>
      <c r="AL44" s="698"/>
      <c r="AM44" s="698"/>
      <c r="AN44" s="698"/>
      <c r="AO44" s="698"/>
      <c r="AP44" s="698"/>
      <c r="AQ44" s="702"/>
      <c r="AR44" s="703"/>
      <c r="AS44" s="929"/>
      <c r="AT44" s="702"/>
      <c r="AU44" s="703"/>
      <c r="AV44" s="929"/>
      <c r="AW44" s="698"/>
      <c r="AX44" s="698"/>
      <c r="AY44" s="698"/>
      <c r="AZ44" s="698"/>
      <c r="BA44" s="698"/>
      <c r="BB44" s="698"/>
      <c r="BC44" s="711"/>
      <c r="BD44" s="711"/>
      <c r="BE44" s="711"/>
      <c r="BF44" s="711"/>
      <c r="BG44" s="711"/>
      <c r="BH44" s="711"/>
      <c r="BI44" s="711"/>
      <c r="BJ44" s="711"/>
      <c r="BK44" s="711"/>
      <c r="BL44" s="698"/>
      <c r="BM44" s="698"/>
      <c r="BN44" s="698"/>
      <c r="BO44" s="698"/>
      <c r="BP44" s="698"/>
      <c r="BQ44" s="698"/>
      <c r="BR44" s="698"/>
      <c r="BS44" s="698"/>
      <c r="BT44" s="698"/>
      <c r="BU44" s="698"/>
      <c r="BV44" s="698"/>
      <c r="BW44" s="698"/>
      <c r="BX44" s="698"/>
      <c r="BY44" s="698"/>
      <c r="BZ44" s="102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129"/>
      <c r="FC44" s="130"/>
    </row>
    <row r="45" spans="1:159" ht="11.45" customHeight="1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25"/>
      <c r="S45" s="716"/>
      <c r="T45" s="219"/>
      <c r="U45" s="219"/>
      <c r="V45" s="219"/>
      <c r="W45" s="219"/>
      <c r="X45" s="219"/>
      <c r="Y45" s="219"/>
      <c r="Z45" s="219"/>
      <c r="AA45" s="219"/>
      <c r="AB45" s="698"/>
      <c r="AC45" s="698"/>
      <c r="AD45" s="698"/>
      <c r="AE45" s="698"/>
      <c r="AF45" s="698"/>
      <c r="AG45" s="698"/>
      <c r="AH45" s="698"/>
      <c r="AI45" s="698"/>
      <c r="AJ45" s="698"/>
      <c r="AK45" s="698"/>
      <c r="AL45" s="698"/>
      <c r="AM45" s="698"/>
      <c r="AN45" s="698"/>
      <c r="AO45" s="698"/>
      <c r="AP45" s="698"/>
      <c r="AQ45" s="702"/>
      <c r="AR45" s="703"/>
      <c r="AS45" s="929"/>
      <c r="AT45" s="702"/>
      <c r="AU45" s="703"/>
      <c r="AV45" s="929"/>
      <c r="AW45" s="698"/>
      <c r="AX45" s="698"/>
      <c r="AY45" s="698"/>
      <c r="AZ45" s="698"/>
      <c r="BA45" s="698"/>
      <c r="BB45" s="698"/>
      <c r="BC45" s="711"/>
      <c r="BD45" s="711"/>
      <c r="BE45" s="711"/>
      <c r="BF45" s="711"/>
      <c r="BG45" s="711"/>
      <c r="BH45" s="711"/>
      <c r="BI45" s="711"/>
      <c r="BJ45" s="711"/>
      <c r="BK45" s="711"/>
      <c r="BL45" s="698"/>
      <c r="BM45" s="698"/>
      <c r="BN45" s="698"/>
      <c r="BO45" s="698"/>
      <c r="BP45" s="698"/>
      <c r="BQ45" s="698"/>
      <c r="BR45" s="698"/>
      <c r="BS45" s="698"/>
      <c r="BT45" s="698"/>
      <c r="BU45" s="698"/>
      <c r="BV45" s="698"/>
      <c r="BW45" s="698"/>
      <c r="BX45" s="698"/>
      <c r="BY45" s="698"/>
      <c r="BZ45" s="102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129"/>
      <c r="FC45" s="130"/>
    </row>
    <row r="46" spans="1:159" ht="11.45" customHeight="1">
      <c r="A46" s="218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25"/>
      <c r="S46" s="716"/>
      <c r="T46" s="219"/>
      <c r="U46" s="219"/>
      <c r="V46" s="219"/>
      <c r="W46" s="219"/>
      <c r="X46" s="219"/>
      <c r="Y46" s="219"/>
      <c r="Z46" s="219"/>
      <c r="AA46" s="219"/>
      <c r="AB46" s="698"/>
      <c r="AC46" s="698"/>
      <c r="AD46" s="698"/>
      <c r="AE46" s="698"/>
      <c r="AF46" s="698"/>
      <c r="AG46" s="698"/>
      <c r="AH46" s="698"/>
      <c r="AI46" s="698"/>
      <c r="AJ46" s="698"/>
      <c r="AK46" s="698"/>
      <c r="AL46" s="698"/>
      <c r="AM46" s="698"/>
      <c r="AN46" s="698"/>
      <c r="AO46" s="698"/>
      <c r="AP46" s="698"/>
      <c r="AQ46" s="702"/>
      <c r="AR46" s="703"/>
      <c r="AS46" s="929"/>
      <c r="AT46" s="702"/>
      <c r="AU46" s="703"/>
      <c r="AV46" s="929"/>
      <c r="AW46" s="698"/>
      <c r="AX46" s="698"/>
      <c r="AY46" s="698"/>
      <c r="AZ46" s="698"/>
      <c r="BA46" s="698"/>
      <c r="BB46" s="698"/>
      <c r="BC46" s="711"/>
      <c r="BD46" s="711"/>
      <c r="BE46" s="711"/>
      <c r="BF46" s="711"/>
      <c r="BG46" s="711"/>
      <c r="BH46" s="711"/>
      <c r="BI46" s="711"/>
      <c r="BJ46" s="711"/>
      <c r="BK46" s="711"/>
      <c r="BL46" s="698"/>
      <c r="BM46" s="698"/>
      <c r="BN46" s="698"/>
      <c r="BO46" s="698"/>
      <c r="BP46" s="698"/>
      <c r="BQ46" s="698"/>
      <c r="BR46" s="698"/>
      <c r="BS46" s="698"/>
      <c r="BT46" s="698"/>
      <c r="BU46" s="698"/>
      <c r="BV46" s="698"/>
      <c r="BW46" s="698"/>
      <c r="BX46" s="698"/>
      <c r="BY46" s="698"/>
      <c r="BZ46" s="102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129"/>
      <c r="FC46" s="130"/>
    </row>
    <row r="47" spans="1:159" ht="11.45" customHeight="1">
      <c r="A47" s="218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25"/>
      <c r="S47" s="716"/>
      <c r="T47" s="219"/>
      <c r="U47" s="219"/>
      <c r="V47" s="219"/>
      <c r="W47" s="219"/>
      <c r="X47" s="219"/>
      <c r="Y47" s="219"/>
      <c r="Z47" s="219"/>
      <c r="AA47" s="219"/>
      <c r="AB47" s="698"/>
      <c r="AC47" s="698"/>
      <c r="AD47" s="698"/>
      <c r="AE47" s="698"/>
      <c r="AF47" s="698"/>
      <c r="AG47" s="698"/>
      <c r="AH47" s="698"/>
      <c r="AI47" s="698"/>
      <c r="AJ47" s="698"/>
      <c r="AK47" s="698"/>
      <c r="AL47" s="698"/>
      <c r="AM47" s="698"/>
      <c r="AN47" s="698"/>
      <c r="AO47" s="698"/>
      <c r="AP47" s="698"/>
      <c r="AQ47" s="702"/>
      <c r="AR47" s="703"/>
      <c r="AS47" s="929"/>
      <c r="AT47" s="702"/>
      <c r="AU47" s="703"/>
      <c r="AV47" s="929"/>
      <c r="AW47" s="698"/>
      <c r="AX47" s="698"/>
      <c r="AY47" s="698"/>
      <c r="AZ47" s="698"/>
      <c r="BA47" s="698"/>
      <c r="BB47" s="698"/>
      <c r="BC47" s="711"/>
      <c r="BD47" s="711"/>
      <c r="BE47" s="711"/>
      <c r="BF47" s="711"/>
      <c r="BG47" s="711"/>
      <c r="BH47" s="711"/>
      <c r="BI47" s="711"/>
      <c r="BJ47" s="711"/>
      <c r="BK47" s="711"/>
      <c r="BL47" s="698"/>
      <c r="BM47" s="698"/>
      <c r="BN47" s="698"/>
      <c r="BO47" s="698"/>
      <c r="BP47" s="698"/>
      <c r="BQ47" s="698"/>
      <c r="BR47" s="698"/>
      <c r="BS47" s="698"/>
      <c r="BT47" s="698"/>
      <c r="BU47" s="698"/>
      <c r="BV47" s="698"/>
      <c r="BW47" s="698"/>
      <c r="BX47" s="698"/>
      <c r="BY47" s="698"/>
      <c r="BZ47" s="102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129"/>
      <c r="FC47" s="130"/>
    </row>
    <row r="48" spans="1:159" ht="11.45" customHeight="1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48"/>
      <c r="S48" s="717"/>
      <c r="T48" s="221"/>
      <c r="U48" s="221"/>
      <c r="V48" s="221"/>
      <c r="W48" s="221"/>
      <c r="X48" s="221"/>
      <c r="Y48" s="221"/>
      <c r="Z48" s="221"/>
      <c r="AA48" s="221"/>
      <c r="AB48" s="699"/>
      <c r="AC48" s="699"/>
      <c r="AD48" s="699"/>
      <c r="AE48" s="699"/>
      <c r="AF48" s="699"/>
      <c r="AG48" s="699"/>
      <c r="AH48" s="699"/>
      <c r="AI48" s="699"/>
      <c r="AJ48" s="699"/>
      <c r="AK48" s="699"/>
      <c r="AL48" s="699"/>
      <c r="AM48" s="699"/>
      <c r="AN48" s="699"/>
      <c r="AO48" s="699"/>
      <c r="AP48" s="699"/>
      <c r="AQ48" s="704"/>
      <c r="AR48" s="705"/>
      <c r="AS48" s="931"/>
      <c r="AT48" s="704"/>
      <c r="AU48" s="705"/>
      <c r="AV48" s="931"/>
      <c r="AW48" s="699"/>
      <c r="AX48" s="699"/>
      <c r="AY48" s="699"/>
      <c r="AZ48" s="699"/>
      <c r="BA48" s="699"/>
      <c r="BB48" s="699"/>
      <c r="BC48" s="712"/>
      <c r="BD48" s="712"/>
      <c r="BE48" s="712"/>
      <c r="BF48" s="712"/>
      <c r="BG48" s="712"/>
      <c r="BH48" s="712"/>
      <c r="BI48" s="712"/>
      <c r="BJ48" s="712"/>
      <c r="BK48" s="712"/>
      <c r="BL48" s="699"/>
      <c r="BM48" s="699"/>
      <c r="BN48" s="699"/>
      <c r="BO48" s="699"/>
      <c r="BP48" s="699"/>
      <c r="BQ48" s="699"/>
      <c r="BR48" s="699"/>
      <c r="BS48" s="699"/>
      <c r="BT48" s="699"/>
      <c r="BU48" s="699"/>
      <c r="BV48" s="699"/>
      <c r="BW48" s="699"/>
      <c r="BX48" s="699"/>
      <c r="BY48" s="699"/>
      <c r="BZ48" s="1079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129"/>
      <c r="FC48" s="130"/>
    </row>
    <row r="49" spans="1:159" ht="11.45" customHeight="1">
      <c r="A49" s="1043" t="s">
        <v>271</v>
      </c>
      <c r="B49" s="1044"/>
      <c r="C49" s="1080" t="s">
        <v>216</v>
      </c>
      <c r="D49" s="1080"/>
      <c r="E49" s="1080"/>
      <c r="F49" s="1080"/>
      <c r="G49" s="1080"/>
      <c r="H49" s="1081"/>
      <c r="I49" s="351"/>
      <c r="J49" s="351"/>
      <c r="K49" s="351"/>
      <c r="L49" s="351"/>
      <c r="M49" s="351"/>
      <c r="N49" s="351"/>
      <c r="O49" s="351"/>
      <c r="P49" s="351"/>
      <c r="Q49" s="351"/>
      <c r="R49" s="609"/>
      <c r="S49" s="1084">
        <v>29751</v>
      </c>
      <c r="T49" s="1084"/>
      <c r="U49" s="1085"/>
      <c r="V49" s="1090">
        <v>22290</v>
      </c>
      <c r="W49" s="1091"/>
      <c r="X49" s="1092"/>
      <c r="Y49" s="1074">
        <v>18170</v>
      </c>
      <c r="Z49" s="1075"/>
      <c r="AA49" s="1076"/>
      <c r="AB49" s="921">
        <v>6154</v>
      </c>
      <c r="AC49" s="921"/>
      <c r="AD49" s="921"/>
      <c r="AE49" s="921">
        <v>9463</v>
      </c>
      <c r="AF49" s="921"/>
      <c r="AG49" s="921"/>
      <c r="AH49" s="921">
        <v>397</v>
      </c>
      <c r="AI49" s="921"/>
      <c r="AJ49" s="921"/>
      <c r="AK49" s="921">
        <v>2156</v>
      </c>
      <c r="AL49" s="921"/>
      <c r="AM49" s="921"/>
      <c r="AN49" s="914">
        <v>4120</v>
      </c>
      <c r="AO49" s="943"/>
      <c r="AP49" s="915"/>
      <c r="AQ49" s="921">
        <v>175</v>
      </c>
      <c r="AR49" s="921"/>
      <c r="AS49" s="921"/>
      <c r="AT49" s="921">
        <v>547</v>
      </c>
      <c r="AU49" s="921"/>
      <c r="AV49" s="921"/>
      <c r="AW49" s="921">
        <v>910</v>
      </c>
      <c r="AX49" s="921"/>
      <c r="AY49" s="921"/>
      <c r="AZ49" s="921">
        <v>1237</v>
      </c>
      <c r="BA49" s="921"/>
      <c r="BB49" s="921"/>
      <c r="BC49" s="921">
        <v>70</v>
      </c>
      <c r="BD49" s="921"/>
      <c r="BE49" s="921"/>
      <c r="BF49" s="921">
        <v>317</v>
      </c>
      <c r="BG49" s="921"/>
      <c r="BH49" s="921"/>
      <c r="BI49" s="921">
        <v>67</v>
      </c>
      <c r="BJ49" s="921"/>
      <c r="BK49" s="921"/>
      <c r="BL49" s="921">
        <v>305</v>
      </c>
      <c r="BM49" s="921"/>
      <c r="BN49" s="921"/>
      <c r="BO49" s="921">
        <v>129</v>
      </c>
      <c r="BP49" s="921"/>
      <c r="BQ49" s="921"/>
      <c r="BR49" s="921">
        <v>363</v>
      </c>
      <c r="BS49" s="921"/>
      <c r="BT49" s="921"/>
      <c r="BU49" s="921">
        <v>191</v>
      </c>
      <c r="BV49" s="921"/>
      <c r="BW49" s="921"/>
      <c r="BX49" s="921">
        <v>7206</v>
      </c>
      <c r="BY49" s="921"/>
      <c r="BZ49" s="922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6"/>
      <c r="FC49" s="64"/>
    </row>
    <row r="50" spans="1:159" ht="11.45" customHeight="1">
      <c r="A50" s="1045"/>
      <c r="B50" s="1046"/>
      <c r="C50" s="1082"/>
      <c r="D50" s="1082"/>
      <c r="E50" s="1082"/>
      <c r="F50" s="1082"/>
      <c r="G50" s="1082"/>
      <c r="H50" s="1083"/>
      <c r="I50" s="613"/>
      <c r="J50" s="613"/>
      <c r="K50" s="613"/>
      <c r="L50" s="613"/>
      <c r="M50" s="613"/>
      <c r="N50" s="613"/>
      <c r="O50" s="613"/>
      <c r="P50" s="613"/>
      <c r="Q50" s="613"/>
      <c r="R50" s="626"/>
      <c r="S50" s="1086"/>
      <c r="T50" s="1086"/>
      <c r="U50" s="1087"/>
      <c r="V50" s="1093"/>
      <c r="W50" s="1094"/>
      <c r="X50" s="1095"/>
      <c r="Y50" s="1065"/>
      <c r="Z50" s="1066"/>
      <c r="AA50" s="1067"/>
      <c r="AB50" s="923"/>
      <c r="AC50" s="923"/>
      <c r="AD50" s="923"/>
      <c r="AE50" s="923"/>
      <c r="AF50" s="923"/>
      <c r="AG50" s="923"/>
      <c r="AH50" s="923"/>
      <c r="AI50" s="923"/>
      <c r="AJ50" s="923"/>
      <c r="AK50" s="923"/>
      <c r="AL50" s="923"/>
      <c r="AM50" s="923"/>
      <c r="AN50" s="1088"/>
      <c r="AO50" s="1089"/>
      <c r="AP50" s="801"/>
      <c r="AQ50" s="923"/>
      <c r="AR50" s="923"/>
      <c r="AS50" s="923"/>
      <c r="AT50" s="923"/>
      <c r="AU50" s="923"/>
      <c r="AV50" s="923"/>
      <c r="AW50" s="923"/>
      <c r="AX50" s="923"/>
      <c r="AY50" s="923"/>
      <c r="AZ50" s="923"/>
      <c r="BA50" s="923"/>
      <c r="BB50" s="923"/>
      <c r="BC50" s="923"/>
      <c r="BD50" s="923"/>
      <c r="BE50" s="923"/>
      <c r="BF50" s="923"/>
      <c r="BG50" s="923"/>
      <c r="BH50" s="923"/>
      <c r="BI50" s="923"/>
      <c r="BJ50" s="923"/>
      <c r="BK50" s="923"/>
      <c r="BL50" s="923"/>
      <c r="BM50" s="923"/>
      <c r="BN50" s="923"/>
      <c r="BO50" s="923"/>
      <c r="BP50" s="923"/>
      <c r="BQ50" s="923"/>
      <c r="BR50" s="923"/>
      <c r="BS50" s="923"/>
      <c r="BT50" s="923"/>
      <c r="BU50" s="923"/>
      <c r="BV50" s="923"/>
      <c r="BW50" s="923"/>
      <c r="BX50" s="923"/>
      <c r="BY50" s="923"/>
      <c r="BZ50" s="92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6"/>
      <c r="FC50" s="64"/>
    </row>
    <row r="51" spans="1:159" ht="11.45" customHeight="1">
      <c r="A51" s="1045"/>
      <c r="B51" s="1046"/>
      <c r="C51" s="1082" t="s">
        <v>217</v>
      </c>
      <c r="D51" s="1082"/>
      <c r="E51" s="1082"/>
      <c r="F51" s="1082"/>
      <c r="G51" s="1082"/>
      <c r="H51" s="1083"/>
      <c r="I51" s="476"/>
      <c r="J51" s="476"/>
      <c r="K51" s="476"/>
      <c r="L51" s="476"/>
      <c r="M51" s="476"/>
      <c r="N51" s="476"/>
      <c r="O51" s="476"/>
      <c r="P51" s="476"/>
      <c r="Q51" s="476"/>
      <c r="R51" s="625"/>
      <c r="S51" s="1096">
        <v>80278</v>
      </c>
      <c r="T51" s="1097"/>
      <c r="U51" s="905"/>
      <c r="V51" s="1036">
        <v>72362</v>
      </c>
      <c r="W51" s="1037"/>
      <c r="X51" s="1038"/>
      <c r="Y51" s="1036">
        <v>53086</v>
      </c>
      <c r="Z51" s="1037"/>
      <c r="AA51" s="1038"/>
      <c r="AB51" s="923">
        <v>12308</v>
      </c>
      <c r="AC51" s="923"/>
      <c r="AD51" s="923"/>
      <c r="AE51" s="923">
        <v>34678</v>
      </c>
      <c r="AF51" s="923"/>
      <c r="AG51" s="923"/>
      <c r="AH51" s="923">
        <v>902</v>
      </c>
      <c r="AI51" s="923"/>
      <c r="AJ51" s="923"/>
      <c r="AK51" s="923">
        <v>5198</v>
      </c>
      <c r="AL51" s="923"/>
      <c r="AM51" s="923"/>
      <c r="AN51" s="652">
        <v>19276</v>
      </c>
      <c r="AO51" s="653"/>
      <c r="AP51" s="654"/>
      <c r="AQ51" s="923">
        <v>700</v>
      </c>
      <c r="AR51" s="923"/>
      <c r="AS51" s="923"/>
      <c r="AT51" s="923">
        <v>1641</v>
      </c>
      <c r="AU51" s="923"/>
      <c r="AV51" s="923"/>
      <c r="AW51" s="923">
        <v>5418</v>
      </c>
      <c r="AX51" s="923"/>
      <c r="AY51" s="923"/>
      <c r="AZ51" s="923">
        <v>5795</v>
      </c>
      <c r="BA51" s="923"/>
      <c r="BB51" s="923"/>
      <c r="BC51" s="923">
        <v>226</v>
      </c>
      <c r="BD51" s="923"/>
      <c r="BE51" s="923"/>
      <c r="BF51" s="923">
        <v>1537</v>
      </c>
      <c r="BG51" s="923"/>
      <c r="BH51" s="923"/>
      <c r="BI51" s="923">
        <v>371</v>
      </c>
      <c r="BJ51" s="923"/>
      <c r="BK51" s="923"/>
      <c r="BL51" s="923">
        <v>2090</v>
      </c>
      <c r="BM51" s="923"/>
      <c r="BN51" s="923"/>
      <c r="BO51" s="923">
        <v>269</v>
      </c>
      <c r="BP51" s="923"/>
      <c r="BQ51" s="923"/>
      <c r="BR51" s="923">
        <v>1229</v>
      </c>
      <c r="BS51" s="923"/>
      <c r="BT51" s="923"/>
      <c r="BU51" s="923">
        <v>541</v>
      </c>
      <c r="BV51" s="923"/>
      <c r="BW51" s="923"/>
      <c r="BX51" s="923">
        <v>7206</v>
      </c>
      <c r="BY51" s="923"/>
      <c r="BZ51" s="92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6"/>
      <c r="FC51" s="64"/>
    </row>
    <row r="52" spans="1:159" ht="11.45" customHeight="1">
      <c r="A52" s="1045"/>
      <c r="B52" s="1046"/>
      <c r="C52" s="1082"/>
      <c r="D52" s="1082"/>
      <c r="E52" s="1082"/>
      <c r="F52" s="1082"/>
      <c r="G52" s="1082"/>
      <c r="H52" s="1083"/>
      <c r="I52" s="613"/>
      <c r="J52" s="613"/>
      <c r="K52" s="613"/>
      <c r="L52" s="613"/>
      <c r="M52" s="613"/>
      <c r="N52" s="613"/>
      <c r="O52" s="613"/>
      <c r="P52" s="613"/>
      <c r="Q52" s="613"/>
      <c r="R52" s="626"/>
      <c r="S52" s="1098"/>
      <c r="T52" s="1099"/>
      <c r="U52" s="891"/>
      <c r="V52" s="1065"/>
      <c r="W52" s="1066"/>
      <c r="X52" s="1067"/>
      <c r="Y52" s="1065"/>
      <c r="Z52" s="1066"/>
      <c r="AA52" s="1067"/>
      <c r="AB52" s="923"/>
      <c r="AC52" s="923"/>
      <c r="AD52" s="923"/>
      <c r="AE52" s="923"/>
      <c r="AF52" s="923"/>
      <c r="AG52" s="923"/>
      <c r="AH52" s="923"/>
      <c r="AI52" s="923"/>
      <c r="AJ52" s="923"/>
      <c r="AK52" s="923"/>
      <c r="AL52" s="923"/>
      <c r="AM52" s="923"/>
      <c r="AN52" s="778"/>
      <c r="AO52" s="1034"/>
      <c r="AP52" s="775"/>
      <c r="AQ52" s="923"/>
      <c r="AR52" s="923"/>
      <c r="AS52" s="923"/>
      <c r="AT52" s="923"/>
      <c r="AU52" s="923"/>
      <c r="AV52" s="923"/>
      <c r="AW52" s="923"/>
      <c r="AX52" s="923"/>
      <c r="AY52" s="923"/>
      <c r="AZ52" s="923"/>
      <c r="BA52" s="923"/>
      <c r="BB52" s="923"/>
      <c r="BC52" s="923"/>
      <c r="BD52" s="923"/>
      <c r="BE52" s="923"/>
      <c r="BF52" s="923"/>
      <c r="BG52" s="923"/>
      <c r="BH52" s="923"/>
      <c r="BI52" s="923"/>
      <c r="BJ52" s="923"/>
      <c r="BK52" s="923"/>
      <c r="BL52" s="923"/>
      <c r="BM52" s="923"/>
      <c r="BN52" s="923"/>
      <c r="BO52" s="923"/>
      <c r="BP52" s="923"/>
      <c r="BQ52" s="923"/>
      <c r="BR52" s="923"/>
      <c r="BS52" s="923"/>
      <c r="BT52" s="923"/>
      <c r="BU52" s="923"/>
      <c r="BV52" s="923"/>
      <c r="BW52" s="923"/>
      <c r="BX52" s="923"/>
      <c r="BY52" s="923"/>
      <c r="BZ52" s="92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6"/>
      <c r="FC52" s="64"/>
    </row>
    <row r="53" spans="1:159" ht="11.45" customHeight="1">
      <c r="A53" s="1045"/>
      <c r="B53" s="1046"/>
      <c r="C53" s="219" t="s">
        <v>97</v>
      </c>
      <c r="D53" s="219"/>
      <c r="E53" s="219"/>
      <c r="F53" s="1055" t="s">
        <v>456</v>
      </c>
      <c r="G53" s="1055"/>
      <c r="H53" s="1055"/>
      <c r="I53" s="1055"/>
      <c r="J53" s="1055"/>
      <c r="K53" s="1055"/>
      <c r="L53" s="1055"/>
      <c r="M53" s="1055"/>
      <c r="N53" s="1055"/>
      <c r="O53" s="1055"/>
      <c r="P53" s="1055"/>
      <c r="Q53" s="1055"/>
      <c r="R53" s="1056"/>
      <c r="S53" s="1068">
        <v>3528</v>
      </c>
      <c r="T53" s="1069"/>
      <c r="U53" s="1070"/>
      <c r="V53" s="652">
        <v>3516</v>
      </c>
      <c r="W53" s="653"/>
      <c r="X53" s="654"/>
      <c r="Y53" s="652">
        <v>2917</v>
      </c>
      <c r="Z53" s="653"/>
      <c r="AA53" s="654"/>
      <c r="AB53" s="923" t="s">
        <v>0</v>
      </c>
      <c r="AC53" s="923"/>
      <c r="AD53" s="923"/>
      <c r="AE53" s="923">
        <v>2800</v>
      </c>
      <c r="AF53" s="923"/>
      <c r="AG53" s="923"/>
      <c r="AH53" s="923">
        <v>5</v>
      </c>
      <c r="AI53" s="923"/>
      <c r="AJ53" s="923"/>
      <c r="AK53" s="923">
        <v>112</v>
      </c>
      <c r="AL53" s="923"/>
      <c r="AM53" s="923"/>
      <c r="AN53" s="652">
        <v>599</v>
      </c>
      <c r="AO53" s="653"/>
      <c r="AP53" s="654"/>
      <c r="AQ53" s="923" t="s">
        <v>0</v>
      </c>
      <c r="AR53" s="923"/>
      <c r="AS53" s="923"/>
      <c r="AT53" s="923" t="s">
        <v>0</v>
      </c>
      <c r="AU53" s="923"/>
      <c r="AV53" s="923"/>
      <c r="AW53" s="923">
        <v>213</v>
      </c>
      <c r="AX53" s="923"/>
      <c r="AY53" s="923"/>
      <c r="AZ53" s="923">
        <v>114</v>
      </c>
      <c r="BA53" s="923"/>
      <c r="BB53" s="923"/>
      <c r="BC53" s="923">
        <v>6</v>
      </c>
      <c r="BD53" s="923"/>
      <c r="BE53" s="923"/>
      <c r="BF53" s="923">
        <v>61</v>
      </c>
      <c r="BG53" s="923"/>
      <c r="BH53" s="923"/>
      <c r="BI53" s="923">
        <v>14</v>
      </c>
      <c r="BJ53" s="923"/>
      <c r="BK53" s="923"/>
      <c r="BL53" s="923">
        <v>163</v>
      </c>
      <c r="BM53" s="923"/>
      <c r="BN53" s="923"/>
      <c r="BO53" s="923" t="s">
        <v>0</v>
      </c>
      <c r="BP53" s="923"/>
      <c r="BQ53" s="923"/>
      <c r="BR53" s="923">
        <v>28</v>
      </c>
      <c r="BS53" s="923"/>
      <c r="BT53" s="923"/>
      <c r="BU53" s="923">
        <v>12</v>
      </c>
      <c r="BV53" s="923"/>
      <c r="BW53" s="923"/>
      <c r="BX53" s="923" t="s">
        <v>0</v>
      </c>
      <c r="BY53" s="923"/>
      <c r="BZ53" s="92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</row>
    <row r="54" spans="1:159" ht="11.45" customHeight="1">
      <c r="A54" s="1045"/>
      <c r="B54" s="1046"/>
      <c r="C54" s="221"/>
      <c r="D54" s="221"/>
      <c r="E54" s="221"/>
      <c r="F54" s="1055"/>
      <c r="G54" s="1055"/>
      <c r="H54" s="1055"/>
      <c r="I54" s="1055"/>
      <c r="J54" s="1055"/>
      <c r="K54" s="1055"/>
      <c r="L54" s="1055"/>
      <c r="M54" s="1055"/>
      <c r="N54" s="1055"/>
      <c r="O54" s="1055"/>
      <c r="P54" s="1055"/>
      <c r="Q54" s="1055"/>
      <c r="R54" s="1056"/>
      <c r="S54" s="1071"/>
      <c r="T54" s="1072"/>
      <c r="U54" s="1073"/>
      <c r="V54" s="778"/>
      <c r="W54" s="1034"/>
      <c r="X54" s="775"/>
      <c r="Y54" s="778"/>
      <c r="Z54" s="1034"/>
      <c r="AA54" s="775"/>
      <c r="AB54" s="923"/>
      <c r="AC54" s="923"/>
      <c r="AD54" s="923"/>
      <c r="AE54" s="923"/>
      <c r="AF54" s="923"/>
      <c r="AG54" s="923"/>
      <c r="AH54" s="923"/>
      <c r="AI54" s="923"/>
      <c r="AJ54" s="923"/>
      <c r="AK54" s="923"/>
      <c r="AL54" s="923"/>
      <c r="AM54" s="923"/>
      <c r="AN54" s="778"/>
      <c r="AO54" s="1034"/>
      <c r="AP54" s="775"/>
      <c r="AQ54" s="923"/>
      <c r="AR54" s="923"/>
      <c r="AS54" s="923"/>
      <c r="AT54" s="923"/>
      <c r="AU54" s="923"/>
      <c r="AV54" s="923"/>
      <c r="AW54" s="923"/>
      <c r="AX54" s="923"/>
      <c r="AY54" s="923"/>
      <c r="AZ54" s="923"/>
      <c r="BA54" s="923"/>
      <c r="BB54" s="923"/>
      <c r="BC54" s="923"/>
      <c r="BD54" s="923"/>
      <c r="BE54" s="923"/>
      <c r="BF54" s="923"/>
      <c r="BG54" s="923"/>
      <c r="BH54" s="923"/>
      <c r="BI54" s="923"/>
      <c r="BJ54" s="923"/>
      <c r="BK54" s="923"/>
      <c r="BL54" s="923"/>
      <c r="BM54" s="923"/>
      <c r="BN54" s="923"/>
      <c r="BO54" s="923"/>
      <c r="BP54" s="923"/>
      <c r="BQ54" s="923"/>
      <c r="BR54" s="923"/>
      <c r="BS54" s="923"/>
      <c r="BT54" s="923"/>
      <c r="BU54" s="923"/>
      <c r="BV54" s="923"/>
      <c r="BW54" s="923"/>
      <c r="BX54" s="923"/>
      <c r="BY54" s="923"/>
      <c r="BZ54" s="92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</row>
    <row r="55" spans="1:159" ht="11.45" customHeight="1">
      <c r="A55" s="1045"/>
      <c r="B55" s="1046"/>
      <c r="C55" s="1001"/>
      <c r="D55" s="1049"/>
      <c r="E55" s="1050"/>
      <c r="F55" s="1055" t="s">
        <v>457</v>
      </c>
      <c r="G55" s="1055"/>
      <c r="H55" s="1055"/>
      <c r="I55" s="1055"/>
      <c r="J55" s="1055"/>
      <c r="K55" s="1055"/>
      <c r="L55" s="1055"/>
      <c r="M55" s="1055"/>
      <c r="N55" s="1055"/>
      <c r="O55" s="1055"/>
      <c r="P55" s="1055"/>
      <c r="Q55" s="1055"/>
      <c r="R55" s="1056"/>
      <c r="S55" s="1068">
        <v>14738</v>
      </c>
      <c r="T55" s="1069"/>
      <c r="U55" s="1070"/>
      <c r="V55" s="652">
        <v>14672</v>
      </c>
      <c r="W55" s="653"/>
      <c r="X55" s="654"/>
      <c r="Y55" s="652">
        <v>11114</v>
      </c>
      <c r="Z55" s="653"/>
      <c r="AA55" s="654"/>
      <c r="AB55" s="923" t="s">
        <v>0</v>
      </c>
      <c r="AC55" s="923"/>
      <c r="AD55" s="923"/>
      <c r="AE55" s="923">
        <v>10765</v>
      </c>
      <c r="AF55" s="923"/>
      <c r="AG55" s="923"/>
      <c r="AH55" s="923">
        <v>12</v>
      </c>
      <c r="AI55" s="923"/>
      <c r="AJ55" s="923"/>
      <c r="AK55" s="923">
        <v>337</v>
      </c>
      <c r="AL55" s="923"/>
      <c r="AM55" s="923"/>
      <c r="AN55" s="652">
        <v>3558</v>
      </c>
      <c r="AO55" s="653"/>
      <c r="AP55" s="654"/>
      <c r="AQ55" s="923" t="s">
        <v>0</v>
      </c>
      <c r="AR55" s="923"/>
      <c r="AS55" s="923"/>
      <c r="AT55" s="923" t="s">
        <v>0</v>
      </c>
      <c r="AU55" s="923"/>
      <c r="AV55" s="923"/>
      <c r="AW55" s="923">
        <v>1293</v>
      </c>
      <c r="AX55" s="923"/>
      <c r="AY55" s="923"/>
      <c r="AZ55" s="923">
        <v>567</v>
      </c>
      <c r="BA55" s="923"/>
      <c r="BB55" s="923"/>
      <c r="BC55" s="923">
        <v>22</v>
      </c>
      <c r="BD55" s="923"/>
      <c r="BE55" s="923"/>
      <c r="BF55" s="923">
        <v>317</v>
      </c>
      <c r="BG55" s="923"/>
      <c r="BH55" s="923"/>
      <c r="BI55" s="923">
        <v>106</v>
      </c>
      <c r="BJ55" s="923"/>
      <c r="BK55" s="923"/>
      <c r="BL55" s="923">
        <v>1138</v>
      </c>
      <c r="BM55" s="923"/>
      <c r="BN55" s="923"/>
      <c r="BO55" s="923" t="s">
        <v>0</v>
      </c>
      <c r="BP55" s="923"/>
      <c r="BQ55" s="923"/>
      <c r="BR55" s="923">
        <v>115</v>
      </c>
      <c r="BS55" s="923"/>
      <c r="BT55" s="923"/>
      <c r="BU55" s="923">
        <v>66</v>
      </c>
      <c r="BV55" s="923"/>
      <c r="BW55" s="923"/>
      <c r="BX55" s="923" t="s">
        <v>0</v>
      </c>
      <c r="BY55" s="923"/>
      <c r="BZ55" s="92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</row>
    <row r="56" spans="1:159" ht="11.45" customHeight="1">
      <c r="A56" s="1045"/>
      <c r="B56" s="1046"/>
      <c r="C56" s="1051"/>
      <c r="D56" s="1049"/>
      <c r="E56" s="1050"/>
      <c r="F56" s="1055"/>
      <c r="G56" s="1055"/>
      <c r="H56" s="1055"/>
      <c r="I56" s="1055"/>
      <c r="J56" s="1055"/>
      <c r="K56" s="1055"/>
      <c r="L56" s="1055"/>
      <c r="M56" s="1055"/>
      <c r="N56" s="1055"/>
      <c r="O56" s="1055"/>
      <c r="P56" s="1055"/>
      <c r="Q56" s="1055"/>
      <c r="R56" s="1056"/>
      <c r="S56" s="1071"/>
      <c r="T56" s="1072"/>
      <c r="U56" s="1073"/>
      <c r="V56" s="778"/>
      <c r="W56" s="1034"/>
      <c r="X56" s="775"/>
      <c r="Y56" s="778"/>
      <c r="Z56" s="1034"/>
      <c r="AA56" s="775"/>
      <c r="AB56" s="923"/>
      <c r="AC56" s="923"/>
      <c r="AD56" s="923"/>
      <c r="AE56" s="923"/>
      <c r="AF56" s="923"/>
      <c r="AG56" s="923"/>
      <c r="AH56" s="923"/>
      <c r="AI56" s="923"/>
      <c r="AJ56" s="923"/>
      <c r="AK56" s="923"/>
      <c r="AL56" s="923"/>
      <c r="AM56" s="923"/>
      <c r="AN56" s="778"/>
      <c r="AO56" s="1034"/>
      <c r="AP56" s="775"/>
      <c r="AQ56" s="923"/>
      <c r="AR56" s="923"/>
      <c r="AS56" s="923"/>
      <c r="AT56" s="923"/>
      <c r="AU56" s="923"/>
      <c r="AV56" s="923"/>
      <c r="AW56" s="923"/>
      <c r="AX56" s="923"/>
      <c r="AY56" s="923"/>
      <c r="AZ56" s="923"/>
      <c r="BA56" s="923"/>
      <c r="BB56" s="923"/>
      <c r="BC56" s="923"/>
      <c r="BD56" s="923"/>
      <c r="BE56" s="923"/>
      <c r="BF56" s="923"/>
      <c r="BG56" s="923"/>
      <c r="BH56" s="923"/>
      <c r="BI56" s="923"/>
      <c r="BJ56" s="923"/>
      <c r="BK56" s="923"/>
      <c r="BL56" s="923"/>
      <c r="BM56" s="923"/>
      <c r="BN56" s="923"/>
      <c r="BO56" s="923"/>
      <c r="BP56" s="923"/>
      <c r="BQ56" s="923"/>
      <c r="BR56" s="923"/>
      <c r="BS56" s="923"/>
      <c r="BT56" s="923"/>
      <c r="BU56" s="923"/>
      <c r="BV56" s="923"/>
      <c r="BW56" s="923"/>
      <c r="BX56" s="923"/>
      <c r="BY56" s="923"/>
      <c r="BZ56" s="92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</row>
    <row r="57" spans="1:159" ht="11.45" customHeight="1">
      <c r="A57" s="1045"/>
      <c r="B57" s="1046"/>
      <c r="C57" s="1051"/>
      <c r="D57" s="1049"/>
      <c r="E57" s="1050"/>
      <c r="F57" s="1055" t="s">
        <v>455</v>
      </c>
      <c r="G57" s="1055"/>
      <c r="H57" s="1055"/>
      <c r="I57" s="1055"/>
      <c r="J57" s="1055"/>
      <c r="K57" s="1055"/>
      <c r="L57" s="1055"/>
      <c r="M57" s="1055"/>
      <c r="N57" s="1055"/>
      <c r="O57" s="1055"/>
      <c r="P57" s="1055"/>
      <c r="Q57" s="1055"/>
      <c r="R57" s="1056"/>
      <c r="S57" s="1068">
        <v>4750</v>
      </c>
      <c r="T57" s="1069"/>
      <c r="U57" s="1070"/>
      <c r="V57" s="652">
        <v>4733</v>
      </c>
      <c r="W57" s="653"/>
      <c r="X57" s="654"/>
      <c r="Y57" s="652">
        <v>3928</v>
      </c>
      <c r="Z57" s="653"/>
      <c r="AA57" s="654"/>
      <c r="AB57" s="923" t="s">
        <v>0</v>
      </c>
      <c r="AC57" s="923"/>
      <c r="AD57" s="923"/>
      <c r="AE57" s="923">
        <v>3781</v>
      </c>
      <c r="AF57" s="923"/>
      <c r="AG57" s="923"/>
      <c r="AH57" s="923">
        <v>7</v>
      </c>
      <c r="AI57" s="923"/>
      <c r="AJ57" s="923"/>
      <c r="AK57" s="923">
        <v>140</v>
      </c>
      <c r="AL57" s="923"/>
      <c r="AM57" s="923"/>
      <c r="AN57" s="652">
        <v>805</v>
      </c>
      <c r="AO57" s="653"/>
      <c r="AP57" s="654"/>
      <c r="AQ57" s="923" t="s">
        <v>0</v>
      </c>
      <c r="AR57" s="923"/>
      <c r="AS57" s="923"/>
      <c r="AT57" s="923" t="s">
        <v>0</v>
      </c>
      <c r="AU57" s="923"/>
      <c r="AV57" s="923"/>
      <c r="AW57" s="923">
        <v>289</v>
      </c>
      <c r="AX57" s="923"/>
      <c r="AY57" s="923"/>
      <c r="AZ57" s="923">
        <v>148</v>
      </c>
      <c r="BA57" s="923"/>
      <c r="BB57" s="923"/>
      <c r="BC57" s="923">
        <v>6</v>
      </c>
      <c r="BD57" s="923"/>
      <c r="BE57" s="923"/>
      <c r="BF57" s="923">
        <v>78</v>
      </c>
      <c r="BG57" s="923"/>
      <c r="BH57" s="923"/>
      <c r="BI57" s="923">
        <v>18</v>
      </c>
      <c r="BJ57" s="923"/>
      <c r="BK57" s="923"/>
      <c r="BL57" s="923">
        <v>236</v>
      </c>
      <c r="BM57" s="923"/>
      <c r="BN57" s="923"/>
      <c r="BO57" s="923" t="s">
        <v>0</v>
      </c>
      <c r="BP57" s="923"/>
      <c r="BQ57" s="923"/>
      <c r="BR57" s="923">
        <v>30</v>
      </c>
      <c r="BS57" s="923"/>
      <c r="BT57" s="923"/>
      <c r="BU57" s="923">
        <v>17</v>
      </c>
      <c r="BV57" s="923"/>
      <c r="BW57" s="923"/>
      <c r="BX57" s="923" t="s">
        <v>0</v>
      </c>
      <c r="BY57" s="923"/>
      <c r="BZ57" s="92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</row>
    <row r="58" spans="1:159" ht="11.45" customHeight="1">
      <c r="A58" s="1045"/>
      <c r="B58" s="1046"/>
      <c r="C58" s="1051"/>
      <c r="D58" s="1049"/>
      <c r="E58" s="1050"/>
      <c r="F58" s="1055"/>
      <c r="G58" s="1055"/>
      <c r="H58" s="1055"/>
      <c r="I58" s="1055"/>
      <c r="J58" s="1055"/>
      <c r="K58" s="1055"/>
      <c r="L58" s="1055"/>
      <c r="M58" s="1055"/>
      <c r="N58" s="1055"/>
      <c r="O58" s="1055"/>
      <c r="P58" s="1055"/>
      <c r="Q58" s="1055"/>
      <c r="R58" s="1056"/>
      <c r="S58" s="1071"/>
      <c r="T58" s="1072"/>
      <c r="U58" s="1073"/>
      <c r="V58" s="778"/>
      <c r="W58" s="1034"/>
      <c r="X58" s="775"/>
      <c r="Y58" s="778"/>
      <c r="Z58" s="1034"/>
      <c r="AA58" s="775"/>
      <c r="AB58" s="923"/>
      <c r="AC58" s="923"/>
      <c r="AD58" s="923"/>
      <c r="AE58" s="923"/>
      <c r="AF58" s="923"/>
      <c r="AG58" s="923"/>
      <c r="AH58" s="923"/>
      <c r="AI58" s="923"/>
      <c r="AJ58" s="923"/>
      <c r="AK58" s="923"/>
      <c r="AL58" s="923"/>
      <c r="AM58" s="923"/>
      <c r="AN58" s="778"/>
      <c r="AO58" s="1034"/>
      <c r="AP58" s="775"/>
      <c r="AQ58" s="923"/>
      <c r="AR58" s="923"/>
      <c r="AS58" s="923"/>
      <c r="AT58" s="923"/>
      <c r="AU58" s="923"/>
      <c r="AV58" s="923"/>
      <c r="AW58" s="923"/>
      <c r="AX58" s="923"/>
      <c r="AY58" s="923"/>
      <c r="AZ58" s="923"/>
      <c r="BA58" s="923"/>
      <c r="BB58" s="923"/>
      <c r="BC58" s="923"/>
      <c r="BD58" s="923"/>
      <c r="BE58" s="923"/>
      <c r="BF58" s="923"/>
      <c r="BG58" s="923"/>
      <c r="BH58" s="923"/>
      <c r="BI58" s="923"/>
      <c r="BJ58" s="923"/>
      <c r="BK58" s="923"/>
      <c r="BL58" s="923"/>
      <c r="BM58" s="923"/>
      <c r="BN58" s="923"/>
      <c r="BO58" s="923"/>
      <c r="BP58" s="923"/>
      <c r="BQ58" s="923"/>
      <c r="BR58" s="923"/>
      <c r="BS58" s="923"/>
      <c r="BT58" s="923"/>
      <c r="BU58" s="923"/>
      <c r="BV58" s="923"/>
      <c r="BW58" s="923"/>
      <c r="BX58" s="923"/>
      <c r="BY58" s="923"/>
      <c r="BZ58" s="92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</row>
    <row r="59" spans="1:159" ht="11.45" customHeight="1">
      <c r="A59" s="1045"/>
      <c r="B59" s="1046"/>
      <c r="C59" s="1051"/>
      <c r="D59" s="1049"/>
      <c r="E59" s="1050"/>
      <c r="F59" s="1055" t="s">
        <v>458</v>
      </c>
      <c r="G59" s="1055"/>
      <c r="H59" s="1055"/>
      <c r="I59" s="1055"/>
      <c r="J59" s="1055"/>
      <c r="K59" s="1055"/>
      <c r="L59" s="1055"/>
      <c r="M59" s="1055"/>
      <c r="N59" s="1055"/>
      <c r="O59" s="1055"/>
      <c r="P59" s="1055"/>
      <c r="Q59" s="1055"/>
      <c r="R59" s="1056"/>
      <c r="S59" s="1096">
        <v>8101</v>
      </c>
      <c r="T59" s="1097"/>
      <c r="U59" s="905"/>
      <c r="V59" s="652">
        <v>8053</v>
      </c>
      <c r="W59" s="653"/>
      <c r="X59" s="654"/>
      <c r="Y59" s="652">
        <v>6265</v>
      </c>
      <c r="Z59" s="653"/>
      <c r="AA59" s="654"/>
      <c r="AB59" s="923" t="s">
        <v>0</v>
      </c>
      <c r="AC59" s="923"/>
      <c r="AD59" s="923"/>
      <c r="AE59" s="923">
        <v>5593</v>
      </c>
      <c r="AF59" s="923"/>
      <c r="AG59" s="923"/>
      <c r="AH59" s="923">
        <v>55</v>
      </c>
      <c r="AI59" s="923"/>
      <c r="AJ59" s="923"/>
      <c r="AK59" s="923">
        <v>617</v>
      </c>
      <c r="AL59" s="923"/>
      <c r="AM59" s="923"/>
      <c r="AN59" s="652">
        <v>1788</v>
      </c>
      <c r="AO59" s="653"/>
      <c r="AP59" s="654"/>
      <c r="AQ59" s="923" t="s">
        <v>0</v>
      </c>
      <c r="AR59" s="923"/>
      <c r="AS59" s="923"/>
      <c r="AT59" s="923" t="s">
        <v>0</v>
      </c>
      <c r="AU59" s="923"/>
      <c r="AV59" s="923"/>
      <c r="AW59" s="923">
        <v>633</v>
      </c>
      <c r="AX59" s="923"/>
      <c r="AY59" s="923"/>
      <c r="AZ59" s="923">
        <v>488</v>
      </c>
      <c r="BA59" s="923"/>
      <c r="BB59" s="923"/>
      <c r="BC59" s="923">
        <v>19</v>
      </c>
      <c r="BD59" s="923"/>
      <c r="BE59" s="923"/>
      <c r="BF59" s="923">
        <v>227</v>
      </c>
      <c r="BG59" s="923"/>
      <c r="BH59" s="923"/>
      <c r="BI59" s="923">
        <v>17</v>
      </c>
      <c r="BJ59" s="923"/>
      <c r="BK59" s="923"/>
      <c r="BL59" s="923">
        <v>278</v>
      </c>
      <c r="BM59" s="923"/>
      <c r="BN59" s="923"/>
      <c r="BO59" s="923">
        <v>1</v>
      </c>
      <c r="BP59" s="923"/>
      <c r="BQ59" s="923"/>
      <c r="BR59" s="923">
        <v>125</v>
      </c>
      <c r="BS59" s="923"/>
      <c r="BT59" s="923"/>
      <c r="BU59" s="923">
        <v>31</v>
      </c>
      <c r="BV59" s="923"/>
      <c r="BW59" s="923"/>
      <c r="BX59" s="923">
        <v>17</v>
      </c>
      <c r="BY59" s="923"/>
      <c r="BZ59" s="92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</row>
    <row r="60" spans="1:159" ht="11.45" customHeight="1">
      <c r="A60" s="1045"/>
      <c r="B60" s="1046"/>
      <c r="C60" s="1051"/>
      <c r="D60" s="1049"/>
      <c r="E60" s="1050"/>
      <c r="F60" s="1055"/>
      <c r="G60" s="1055"/>
      <c r="H60" s="1055"/>
      <c r="I60" s="1055"/>
      <c r="J60" s="1055"/>
      <c r="K60" s="1055"/>
      <c r="L60" s="1055"/>
      <c r="M60" s="1055"/>
      <c r="N60" s="1055"/>
      <c r="O60" s="1055"/>
      <c r="P60" s="1055"/>
      <c r="Q60" s="1055"/>
      <c r="R60" s="1056"/>
      <c r="S60" s="1098"/>
      <c r="T60" s="1099"/>
      <c r="U60" s="891"/>
      <c r="V60" s="778"/>
      <c r="W60" s="1034"/>
      <c r="X60" s="775"/>
      <c r="Y60" s="778"/>
      <c r="Z60" s="1034"/>
      <c r="AA60" s="775"/>
      <c r="AB60" s="923"/>
      <c r="AC60" s="923"/>
      <c r="AD60" s="923"/>
      <c r="AE60" s="923"/>
      <c r="AF60" s="923"/>
      <c r="AG60" s="923"/>
      <c r="AH60" s="923"/>
      <c r="AI60" s="923"/>
      <c r="AJ60" s="923"/>
      <c r="AK60" s="923"/>
      <c r="AL60" s="923"/>
      <c r="AM60" s="923"/>
      <c r="AN60" s="778"/>
      <c r="AO60" s="1034"/>
      <c r="AP60" s="775"/>
      <c r="AQ60" s="923"/>
      <c r="AR60" s="923"/>
      <c r="AS60" s="923"/>
      <c r="AT60" s="923"/>
      <c r="AU60" s="923"/>
      <c r="AV60" s="923"/>
      <c r="AW60" s="923"/>
      <c r="AX60" s="923"/>
      <c r="AY60" s="923"/>
      <c r="AZ60" s="923"/>
      <c r="BA60" s="923"/>
      <c r="BB60" s="923"/>
      <c r="BC60" s="923"/>
      <c r="BD60" s="923"/>
      <c r="BE60" s="923"/>
      <c r="BF60" s="923"/>
      <c r="BG60" s="923"/>
      <c r="BH60" s="923"/>
      <c r="BI60" s="923"/>
      <c r="BJ60" s="923"/>
      <c r="BK60" s="923"/>
      <c r="BL60" s="923"/>
      <c r="BM60" s="923"/>
      <c r="BN60" s="923"/>
      <c r="BO60" s="923"/>
      <c r="BP60" s="923"/>
      <c r="BQ60" s="923"/>
      <c r="BR60" s="923"/>
      <c r="BS60" s="923"/>
      <c r="BT60" s="923"/>
      <c r="BU60" s="923"/>
      <c r="BV60" s="923"/>
      <c r="BW60" s="923"/>
      <c r="BX60" s="923"/>
      <c r="BY60" s="923"/>
      <c r="BZ60" s="92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</row>
    <row r="61" spans="1:159" ht="11.45" customHeight="1">
      <c r="A61" s="1045"/>
      <c r="B61" s="1046"/>
      <c r="C61" s="1051"/>
      <c r="D61" s="1049"/>
      <c r="E61" s="1050"/>
      <c r="F61" s="1055" t="s">
        <v>459</v>
      </c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6"/>
      <c r="S61" s="1096">
        <v>33879</v>
      </c>
      <c r="T61" s="1097"/>
      <c r="U61" s="905"/>
      <c r="V61" s="1100">
        <v>33706</v>
      </c>
      <c r="W61" s="1101"/>
      <c r="X61" s="1102"/>
      <c r="Y61" s="1100">
        <v>23667</v>
      </c>
      <c r="Z61" s="1101"/>
      <c r="AA61" s="1102"/>
      <c r="AB61" s="923" t="s">
        <v>0</v>
      </c>
      <c r="AC61" s="923"/>
      <c r="AD61" s="923"/>
      <c r="AE61" s="923">
        <v>21762</v>
      </c>
      <c r="AF61" s="923"/>
      <c r="AG61" s="923"/>
      <c r="AH61" s="923">
        <v>143</v>
      </c>
      <c r="AI61" s="923"/>
      <c r="AJ61" s="923"/>
      <c r="AK61" s="923">
        <v>1762</v>
      </c>
      <c r="AL61" s="923"/>
      <c r="AM61" s="923"/>
      <c r="AN61" s="652">
        <v>10039</v>
      </c>
      <c r="AO61" s="653"/>
      <c r="AP61" s="654"/>
      <c r="AQ61" s="923" t="s">
        <v>0</v>
      </c>
      <c r="AR61" s="923"/>
      <c r="AS61" s="923"/>
      <c r="AT61" s="923" t="s">
        <v>0</v>
      </c>
      <c r="AU61" s="923"/>
      <c r="AV61" s="923"/>
      <c r="AW61" s="923">
        <v>3839</v>
      </c>
      <c r="AX61" s="923"/>
      <c r="AY61" s="923"/>
      <c r="AZ61" s="923">
        <v>2456</v>
      </c>
      <c r="BA61" s="923"/>
      <c r="BB61" s="923"/>
      <c r="BC61" s="923">
        <v>69</v>
      </c>
      <c r="BD61" s="923"/>
      <c r="BE61" s="923"/>
      <c r="BF61" s="923">
        <v>1141</v>
      </c>
      <c r="BG61" s="923"/>
      <c r="BH61" s="923"/>
      <c r="BI61" s="923">
        <v>125</v>
      </c>
      <c r="BJ61" s="923"/>
      <c r="BK61" s="923"/>
      <c r="BL61" s="923">
        <v>1932</v>
      </c>
      <c r="BM61" s="923"/>
      <c r="BN61" s="923"/>
      <c r="BO61" s="923">
        <v>2</v>
      </c>
      <c r="BP61" s="923"/>
      <c r="BQ61" s="923"/>
      <c r="BR61" s="923">
        <v>475</v>
      </c>
      <c r="BS61" s="923"/>
      <c r="BT61" s="923"/>
      <c r="BU61" s="923">
        <v>156</v>
      </c>
      <c r="BV61" s="923"/>
      <c r="BW61" s="923"/>
      <c r="BX61" s="923">
        <v>17</v>
      </c>
      <c r="BY61" s="923"/>
      <c r="BZ61" s="92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</row>
    <row r="62" spans="1:159" ht="11.45" customHeight="1">
      <c r="A62" s="1045"/>
      <c r="B62" s="1046"/>
      <c r="C62" s="1051"/>
      <c r="D62" s="1049"/>
      <c r="E62" s="1050"/>
      <c r="F62" s="1055"/>
      <c r="G62" s="1055"/>
      <c r="H62" s="1055"/>
      <c r="I62" s="1055"/>
      <c r="J62" s="1055"/>
      <c r="K62" s="1055"/>
      <c r="L62" s="1055"/>
      <c r="M62" s="1055"/>
      <c r="N62" s="1055"/>
      <c r="O62" s="1055"/>
      <c r="P62" s="1055"/>
      <c r="Q62" s="1055"/>
      <c r="R62" s="1056"/>
      <c r="S62" s="1098"/>
      <c r="T62" s="1099"/>
      <c r="U62" s="891"/>
      <c r="V62" s="1039"/>
      <c r="W62" s="1040"/>
      <c r="X62" s="1041"/>
      <c r="Y62" s="1039"/>
      <c r="Z62" s="1040"/>
      <c r="AA62" s="1041"/>
      <c r="AB62" s="923"/>
      <c r="AC62" s="923"/>
      <c r="AD62" s="923"/>
      <c r="AE62" s="923"/>
      <c r="AF62" s="923"/>
      <c r="AG62" s="923"/>
      <c r="AH62" s="923"/>
      <c r="AI62" s="923"/>
      <c r="AJ62" s="923"/>
      <c r="AK62" s="923"/>
      <c r="AL62" s="923"/>
      <c r="AM62" s="923"/>
      <c r="AN62" s="778"/>
      <c r="AO62" s="1034"/>
      <c r="AP62" s="775"/>
      <c r="AQ62" s="923"/>
      <c r="AR62" s="923"/>
      <c r="AS62" s="923"/>
      <c r="AT62" s="923"/>
      <c r="AU62" s="923"/>
      <c r="AV62" s="923"/>
      <c r="AW62" s="923"/>
      <c r="AX62" s="923"/>
      <c r="AY62" s="923"/>
      <c r="AZ62" s="923"/>
      <c r="BA62" s="923"/>
      <c r="BB62" s="923"/>
      <c r="BC62" s="923"/>
      <c r="BD62" s="923"/>
      <c r="BE62" s="923"/>
      <c r="BF62" s="923"/>
      <c r="BG62" s="923"/>
      <c r="BH62" s="923"/>
      <c r="BI62" s="923"/>
      <c r="BJ62" s="923"/>
      <c r="BK62" s="923"/>
      <c r="BL62" s="923"/>
      <c r="BM62" s="923"/>
      <c r="BN62" s="923"/>
      <c r="BO62" s="923"/>
      <c r="BP62" s="923"/>
      <c r="BQ62" s="923"/>
      <c r="BR62" s="923"/>
      <c r="BS62" s="923"/>
      <c r="BT62" s="923"/>
      <c r="BU62" s="923"/>
      <c r="BV62" s="923"/>
      <c r="BW62" s="923"/>
      <c r="BX62" s="923"/>
      <c r="BY62" s="923"/>
      <c r="BZ62" s="92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</row>
    <row r="63" spans="1:159" ht="11.45" customHeight="1">
      <c r="A63" s="1045"/>
      <c r="B63" s="1046"/>
      <c r="C63" s="1051"/>
      <c r="D63" s="1049"/>
      <c r="E63" s="1050"/>
      <c r="F63" s="1055" t="s">
        <v>463</v>
      </c>
      <c r="G63" s="1055"/>
      <c r="H63" s="1055"/>
      <c r="I63" s="1055"/>
      <c r="J63" s="1055"/>
      <c r="K63" s="1055"/>
      <c r="L63" s="1055"/>
      <c r="M63" s="1055"/>
      <c r="N63" s="1055"/>
      <c r="O63" s="1055"/>
      <c r="P63" s="1055"/>
      <c r="Q63" s="1055"/>
      <c r="R63" s="1056"/>
      <c r="S63" s="1096">
        <v>14032</v>
      </c>
      <c r="T63" s="1097"/>
      <c r="U63" s="905"/>
      <c r="V63" s="1100">
        <v>13958</v>
      </c>
      <c r="W63" s="1101"/>
      <c r="X63" s="1102"/>
      <c r="Y63" s="1100">
        <v>10882</v>
      </c>
      <c r="Z63" s="1101"/>
      <c r="AA63" s="1102"/>
      <c r="AB63" s="923" t="s">
        <v>0</v>
      </c>
      <c r="AC63" s="923"/>
      <c r="AD63" s="923"/>
      <c r="AE63" s="923">
        <v>9824</v>
      </c>
      <c r="AF63" s="923"/>
      <c r="AG63" s="923"/>
      <c r="AH63" s="923">
        <v>77</v>
      </c>
      <c r="AI63" s="923"/>
      <c r="AJ63" s="923"/>
      <c r="AK63" s="923">
        <v>981</v>
      </c>
      <c r="AL63" s="923"/>
      <c r="AM63" s="923"/>
      <c r="AN63" s="652">
        <v>3076</v>
      </c>
      <c r="AO63" s="653"/>
      <c r="AP63" s="654"/>
      <c r="AQ63" s="923" t="s">
        <v>0</v>
      </c>
      <c r="AR63" s="923"/>
      <c r="AS63" s="923"/>
      <c r="AT63" s="923" t="s">
        <v>479</v>
      </c>
      <c r="AU63" s="923"/>
      <c r="AV63" s="923"/>
      <c r="AW63" s="923">
        <v>1139</v>
      </c>
      <c r="AX63" s="923"/>
      <c r="AY63" s="923"/>
      <c r="AZ63" s="923">
        <v>819</v>
      </c>
      <c r="BA63" s="923"/>
      <c r="BB63" s="923"/>
      <c r="BC63" s="923">
        <v>25</v>
      </c>
      <c r="BD63" s="923"/>
      <c r="BE63" s="923"/>
      <c r="BF63" s="923">
        <v>345</v>
      </c>
      <c r="BG63" s="923"/>
      <c r="BH63" s="923"/>
      <c r="BI63" s="923">
        <v>28</v>
      </c>
      <c r="BJ63" s="923"/>
      <c r="BK63" s="923"/>
      <c r="BL63" s="923">
        <v>545</v>
      </c>
      <c r="BM63" s="923"/>
      <c r="BN63" s="923"/>
      <c r="BO63" s="923">
        <v>1</v>
      </c>
      <c r="BP63" s="923"/>
      <c r="BQ63" s="923"/>
      <c r="BR63" s="923">
        <v>174</v>
      </c>
      <c r="BS63" s="923"/>
      <c r="BT63" s="923"/>
      <c r="BU63" s="923">
        <v>57</v>
      </c>
      <c r="BV63" s="923"/>
      <c r="BW63" s="923"/>
      <c r="BX63" s="923">
        <v>17</v>
      </c>
      <c r="BY63" s="923"/>
      <c r="BZ63" s="92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</row>
    <row r="64" spans="1:159" ht="11.45" customHeight="1">
      <c r="A64" s="1045"/>
      <c r="B64" s="1046"/>
      <c r="C64" s="1051"/>
      <c r="D64" s="1049"/>
      <c r="E64" s="1050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6"/>
      <c r="S64" s="1098"/>
      <c r="T64" s="1099"/>
      <c r="U64" s="891"/>
      <c r="V64" s="1039"/>
      <c r="W64" s="1040"/>
      <c r="X64" s="1041"/>
      <c r="Y64" s="1039"/>
      <c r="Z64" s="1040"/>
      <c r="AA64" s="1041"/>
      <c r="AB64" s="923"/>
      <c r="AC64" s="923"/>
      <c r="AD64" s="923"/>
      <c r="AE64" s="923"/>
      <c r="AF64" s="923"/>
      <c r="AG64" s="923"/>
      <c r="AH64" s="923"/>
      <c r="AI64" s="923"/>
      <c r="AJ64" s="923"/>
      <c r="AK64" s="923"/>
      <c r="AL64" s="923"/>
      <c r="AM64" s="923"/>
      <c r="AN64" s="778"/>
      <c r="AO64" s="1034"/>
      <c r="AP64" s="775"/>
      <c r="AQ64" s="923"/>
      <c r="AR64" s="923"/>
      <c r="AS64" s="923"/>
      <c r="AT64" s="923"/>
      <c r="AU64" s="923"/>
      <c r="AV64" s="923"/>
      <c r="AW64" s="923"/>
      <c r="AX64" s="923"/>
      <c r="AY64" s="923"/>
      <c r="AZ64" s="923"/>
      <c r="BA64" s="923"/>
      <c r="BB64" s="923"/>
      <c r="BC64" s="923"/>
      <c r="BD64" s="923"/>
      <c r="BE64" s="923"/>
      <c r="BF64" s="923"/>
      <c r="BG64" s="923"/>
      <c r="BH64" s="923"/>
      <c r="BI64" s="923"/>
      <c r="BJ64" s="923"/>
      <c r="BK64" s="923"/>
      <c r="BL64" s="923"/>
      <c r="BM64" s="923"/>
      <c r="BN64" s="923"/>
      <c r="BO64" s="923"/>
      <c r="BP64" s="923"/>
      <c r="BQ64" s="923"/>
      <c r="BR64" s="923"/>
      <c r="BS64" s="923"/>
      <c r="BT64" s="923"/>
      <c r="BU64" s="923"/>
      <c r="BV64" s="923"/>
      <c r="BW64" s="923"/>
      <c r="BX64" s="923"/>
      <c r="BY64" s="923"/>
      <c r="BZ64" s="92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</row>
    <row r="65" spans="1:157" ht="12" customHeight="1">
      <c r="A65" s="1045"/>
      <c r="B65" s="1046"/>
      <c r="C65" s="1051"/>
      <c r="D65" s="1049"/>
      <c r="E65" s="1050"/>
      <c r="F65" s="1060" t="s">
        <v>362</v>
      </c>
      <c r="G65" s="959"/>
      <c r="H65" s="959"/>
      <c r="I65" s="959"/>
      <c r="J65" s="959"/>
      <c r="K65" s="959"/>
      <c r="L65" s="959"/>
      <c r="M65" s="959"/>
      <c r="N65" s="959"/>
      <c r="O65" s="959"/>
      <c r="P65" s="959"/>
      <c r="Q65" s="959"/>
      <c r="R65" s="1061"/>
      <c r="S65" s="1068">
        <v>3066</v>
      </c>
      <c r="T65" s="1069"/>
      <c r="U65" s="1070"/>
      <c r="V65" s="1036">
        <v>3050</v>
      </c>
      <c r="W65" s="1037"/>
      <c r="X65" s="1038"/>
      <c r="Y65" s="1036" t="s">
        <v>0</v>
      </c>
      <c r="Z65" s="1037"/>
      <c r="AA65" s="1038"/>
      <c r="AB65" s="923" t="s">
        <v>0</v>
      </c>
      <c r="AC65" s="923"/>
      <c r="AD65" s="923"/>
      <c r="AE65" s="923" t="s">
        <v>0</v>
      </c>
      <c r="AF65" s="923"/>
      <c r="AG65" s="923"/>
      <c r="AH65" s="923" t="s">
        <v>0</v>
      </c>
      <c r="AI65" s="923"/>
      <c r="AJ65" s="923"/>
      <c r="AK65" s="923" t="s">
        <v>0</v>
      </c>
      <c r="AL65" s="923"/>
      <c r="AM65" s="923"/>
      <c r="AN65" s="652">
        <v>3050</v>
      </c>
      <c r="AO65" s="653"/>
      <c r="AP65" s="654"/>
      <c r="AQ65" s="923" t="s">
        <v>0</v>
      </c>
      <c r="AR65" s="923"/>
      <c r="AS65" s="923"/>
      <c r="AT65" s="923" t="s">
        <v>0</v>
      </c>
      <c r="AU65" s="923"/>
      <c r="AV65" s="923"/>
      <c r="AW65" s="923">
        <v>910</v>
      </c>
      <c r="AX65" s="923"/>
      <c r="AY65" s="923"/>
      <c r="AZ65" s="923">
        <v>1237</v>
      </c>
      <c r="BA65" s="923"/>
      <c r="BB65" s="923"/>
      <c r="BC65" s="923" t="s">
        <v>0</v>
      </c>
      <c r="BD65" s="923"/>
      <c r="BE65" s="923"/>
      <c r="BF65" s="923">
        <v>289</v>
      </c>
      <c r="BG65" s="923"/>
      <c r="BH65" s="923"/>
      <c r="BI65" s="923">
        <v>38</v>
      </c>
      <c r="BJ65" s="923"/>
      <c r="BK65" s="923"/>
      <c r="BL65" s="923">
        <v>305</v>
      </c>
      <c r="BM65" s="923"/>
      <c r="BN65" s="923"/>
      <c r="BO65" s="923" t="s">
        <v>0</v>
      </c>
      <c r="BP65" s="923"/>
      <c r="BQ65" s="923"/>
      <c r="BR65" s="923">
        <v>271</v>
      </c>
      <c r="BS65" s="923"/>
      <c r="BT65" s="923"/>
      <c r="BU65" s="923">
        <v>16</v>
      </c>
      <c r="BV65" s="923"/>
      <c r="BW65" s="923"/>
      <c r="BX65" s="923" t="s">
        <v>0</v>
      </c>
      <c r="BY65" s="923"/>
      <c r="BZ65" s="92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</row>
    <row r="66" spans="1:157" ht="12" customHeight="1">
      <c r="A66" s="1045"/>
      <c r="B66" s="1046"/>
      <c r="C66" s="1051"/>
      <c r="D66" s="1049"/>
      <c r="E66" s="1050"/>
      <c r="F66" s="1062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4"/>
      <c r="S66" s="1071"/>
      <c r="T66" s="1072"/>
      <c r="U66" s="1073"/>
      <c r="V66" s="1057"/>
      <c r="W66" s="1058"/>
      <c r="X66" s="1059"/>
      <c r="Y66" s="1065"/>
      <c r="Z66" s="1066"/>
      <c r="AA66" s="1067"/>
      <c r="AB66" s="974"/>
      <c r="AC66" s="974"/>
      <c r="AD66" s="974"/>
      <c r="AE66" s="974"/>
      <c r="AF66" s="974"/>
      <c r="AG66" s="974"/>
      <c r="AH66" s="974"/>
      <c r="AI66" s="974"/>
      <c r="AJ66" s="974"/>
      <c r="AK66" s="974"/>
      <c r="AL66" s="974"/>
      <c r="AM66" s="974"/>
      <c r="AN66" s="778"/>
      <c r="AO66" s="1034"/>
      <c r="AP66" s="775"/>
      <c r="AQ66" s="974"/>
      <c r="AR66" s="974"/>
      <c r="AS66" s="974"/>
      <c r="AT66" s="974"/>
      <c r="AU66" s="974"/>
      <c r="AV66" s="974"/>
      <c r="AW66" s="974"/>
      <c r="AX66" s="974"/>
      <c r="AY66" s="974"/>
      <c r="AZ66" s="974"/>
      <c r="BA66" s="974"/>
      <c r="BB66" s="974"/>
      <c r="BC66" s="974"/>
      <c r="BD66" s="974"/>
      <c r="BE66" s="974"/>
      <c r="BF66" s="974"/>
      <c r="BG66" s="974"/>
      <c r="BH66" s="974"/>
      <c r="BI66" s="974"/>
      <c r="BJ66" s="974"/>
      <c r="BK66" s="974"/>
      <c r="BL66" s="974"/>
      <c r="BM66" s="974"/>
      <c r="BN66" s="974"/>
      <c r="BO66" s="974"/>
      <c r="BP66" s="974"/>
      <c r="BQ66" s="974"/>
      <c r="BR66" s="974"/>
      <c r="BS66" s="974"/>
      <c r="BT66" s="974"/>
      <c r="BU66" s="974"/>
      <c r="BV66" s="974"/>
      <c r="BW66" s="974"/>
      <c r="BX66" s="974"/>
      <c r="BY66" s="974"/>
      <c r="BZ66" s="975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</row>
    <row r="67" spans="1:157" ht="12" customHeight="1">
      <c r="A67" s="1045"/>
      <c r="B67" s="1046"/>
      <c r="C67" s="1051"/>
      <c r="D67" s="1049"/>
      <c r="E67" s="1050"/>
      <c r="F67" s="1103" t="s">
        <v>363</v>
      </c>
      <c r="G67" s="1104"/>
      <c r="H67" s="1104"/>
      <c r="I67" s="1104"/>
      <c r="J67" s="1104"/>
      <c r="K67" s="1104"/>
      <c r="L67" s="1104"/>
      <c r="M67" s="1104"/>
      <c r="N67" s="1104"/>
      <c r="O67" s="1104"/>
      <c r="P67" s="1104"/>
      <c r="Q67" s="1104"/>
      <c r="R67" s="1105"/>
      <c r="S67" s="1068">
        <v>16011</v>
      </c>
      <c r="T67" s="1069"/>
      <c r="U67" s="1070"/>
      <c r="V67" s="1036">
        <v>15922</v>
      </c>
      <c r="W67" s="1037"/>
      <c r="X67" s="1038"/>
      <c r="Y67" s="974" t="s">
        <v>0</v>
      </c>
      <c r="Z67" s="974"/>
      <c r="AA67" s="974"/>
      <c r="AB67" s="923" t="s">
        <v>0</v>
      </c>
      <c r="AC67" s="923"/>
      <c r="AD67" s="923"/>
      <c r="AE67" s="923" t="s">
        <v>0</v>
      </c>
      <c r="AF67" s="923"/>
      <c r="AG67" s="923"/>
      <c r="AH67" s="923" t="s">
        <v>0</v>
      </c>
      <c r="AI67" s="923"/>
      <c r="AJ67" s="923"/>
      <c r="AK67" s="923" t="s">
        <v>0</v>
      </c>
      <c r="AL67" s="923"/>
      <c r="AM67" s="923"/>
      <c r="AN67" s="652">
        <v>15922</v>
      </c>
      <c r="AO67" s="653"/>
      <c r="AP67" s="654"/>
      <c r="AQ67" s="923" t="s">
        <v>0</v>
      </c>
      <c r="AR67" s="923"/>
      <c r="AS67" s="923"/>
      <c r="AT67" s="923" t="s">
        <v>0</v>
      </c>
      <c r="AU67" s="923"/>
      <c r="AV67" s="923"/>
      <c r="AW67" s="923">
        <v>5418</v>
      </c>
      <c r="AX67" s="923"/>
      <c r="AY67" s="923"/>
      <c r="AZ67" s="923">
        <v>5795</v>
      </c>
      <c r="BA67" s="923"/>
      <c r="BB67" s="923"/>
      <c r="BC67" s="923" t="s">
        <v>0</v>
      </c>
      <c r="BD67" s="923"/>
      <c r="BE67" s="923"/>
      <c r="BF67" s="923">
        <v>1407</v>
      </c>
      <c r="BG67" s="923"/>
      <c r="BH67" s="923"/>
      <c r="BI67" s="923">
        <v>235</v>
      </c>
      <c r="BJ67" s="923"/>
      <c r="BK67" s="923"/>
      <c r="BL67" s="923">
        <v>2090</v>
      </c>
      <c r="BM67" s="923"/>
      <c r="BN67" s="923"/>
      <c r="BO67" s="923" t="s">
        <v>0</v>
      </c>
      <c r="BP67" s="923"/>
      <c r="BQ67" s="923"/>
      <c r="BR67" s="923">
        <v>977</v>
      </c>
      <c r="BS67" s="923"/>
      <c r="BT67" s="923"/>
      <c r="BU67" s="923">
        <v>89</v>
      </c>
      <c r="BV67" s="923"/>
      <c r="BW67" s="923"/>
      <c r="BX67" s="923" t="s">
        <v>0</v>
      </c>
      <c r="BY67" s="923"/>
      <c r="BZ67" s="92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</row>
    <row r="68" spans="1:157" ht="12" customHeight="1">
      <c r="A68" s="1047"/>
      <c r="B68" s="1048"/>
      <c r="C68" s="1052"/>
      <c r="D68" s="1053"/>
      <c r="E68" s="1054"/>
      <c r="F68" s="1106"/>
      <c r="G68" s="1107"/>
      <c r="H68" s="1107"/>
      <c r="I68" s="1107"/>
      <c r="J68" s="1107"/>
      <c r="K68" s="1107"/>
      <c r="L68" s="1107"/>
      <c r="M68" s="1107"/>
      <c r="N68" s="1107"/>
      <c r="O68" s="1107"/>
      <c r="P68" s="1107"/>
      <c r="Q68" s="1107"/>
      <c r="R68" s="1108"/>
      <c r="S68" s="1112"/>
      <c r="T68" s="1113"/>
      <c r="U68" s="1114"/>
      <c r="V68" s="1109"/>
      <c r="W68" s="1110"/>
      <c r="X68" s="1111"/>
      <c r="Y68" s="1035"/>
      <c r="Z68" s="1035"/>
      <c r="AA68" s="1035"/>
      <c r="AB68" s="920"/>
      <c r="AC68" s="920"/>
      <c r="AD68" s="920"/>
      <c r="AE68" s="920"/>
      <c r="AF68" s="920"/>
      <c r="AG68" s="920"/>
      <c r="AH68" s="920"/>
      <c r="AI68" s="920"/>
      <c r="AJ68" s="920"/>
      <c r="AK68" s="920"/>
      <c r="AL68" s="920"/>
      <c r="AM68" s="920"/>
      <c r="AN68" s="817"/>
      <c r="AO68" s="1042"/>
      <c r="AP68" s="770"/>
      <c r="AQ68" s="920"/>
      <c r="AR68" s="920"/>
      <c r="AS68" s="920"/>
      <c r="AT68" s="920"/>
      <c r="AU68" s="920"/>
      <c r="AV68" s="920"/>
      <c r="AW68" s="920"/>
      <c r="AX68" s="920"/>
      <c r="AY68" s="920"/>
      <c r="AZ68" s="920"/>
      <c r="BA68" s="920"/>
      <c r="BB68" s="920"/>
      <c r="BC68" s="920"/>
      <c r="BD68" s="920"/>
      <c r="BE68" s="920"/>
      <c r="BF68" s="920"/>
      <c r="BG68" s="920"/>
      <c r="BH68" s="920"/>
      <c r="BI68" s="920"/>
      <c r="BJ68" s="920"/>
      <c r="BK68" s="920"/>
      <c r="BL68" s="920"/>
      <c r="BM68" s="920"/>
      <c r="BN68" s="920"/>
      <c r="BO68" s="920"/>
      <c r="BP68" s="920"/>
      <c r="BQ68" s="920"/>
      <c r="BR68" s="920"/>
      <c r="BS68" s="920"/>
      <c r="BT68" s="920"/>
      <c r="BU68" s="920"/>
      <c r="BV68" s="920"/>
      <c r="BW68" s="920"/>
      <c r="BX68" s="920"/>
      <c r="BY68" s="920"/>
      <c r="BZ68" s="925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</row>
    <row r="69" spans="1:157" s="26" customFormat="1" ht="12" customHeight="1">
      <c r="A69" s="64" t="s">
        <v>525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</row>
    <row r="70" spans="1:157" s="60" customFormat="1">
      <c r="A70" s="1031" t="s">
        <v>617</v>
      </c>
      <c r="B70" s="1031"/>
      <c r="C70" s="1031"/>
      <c r="D70" s="1031"/>
      <c r="E70" s="1031"/>
      <c r="F70" s="1031"/>
      <c r="G70" s="1031"/>
      <c r="H70" s="1031"/>
      <c r="I70" s="1031"/>
      <c r="J70" s="1031"/>
      <c r="K70" s="1031"/>
      <c r="L70" s="1031"/>
      <c r="M70" s="1031"/>
      <c r="N70" s="1031"/>
      <c r="O70" s="1031"/>
      <c r="P70" s="1031"/>
      <c r="Q70" s="1031"/>
      <c r="R70" s="1031"/>
      <c r="S70" s="1031"/>
      <c r="T70" s="1031"/>
      <c r="U70" s="1031"/>
      <c r="V70" s="1031"/>
      <c r="W70" s="1031"/>
      <c r="X70" s="1031"/>
      <c r="Y70" s="1031"/>
      <c r="Z70" s="1031"/>
      <c r="AA70" s="1031"/>
      <c r="AB70" s="1031"/>
      <c r="AC70" s="1031"/>
      <c r="AD70" s="1031"/>
      <c r="AE70" s="1031"/>
      <c r="AF70" s="1031"/>
      <c r="AG70" s="1031"/>
      <c r="AH70" s="1031"/>
      <c r="AI70" s="1031"/>
      <c r="AJ70" s="1031"/>
      <c r="AK70" s="1031"/>
      <c r="AL70" s="1031"/>
      <c r="AM70" s="1031"/>
      <c r="AN70" s="1031" t="s">
        <v>618</v>
      </c>
      <c r="AO70" s="1031"/>
      <c r="AP70" s="1031"/>
      <c r="AQ70" s="1031"/>
      <c r="AR70" s="1031"/>
      <c r="AS70" s="1031"/>
      <c r="AT70" s="1031"/>
      <c r="AU70" s="1031"/>
      <c r="AV70" s="1031"/>
      <c r="AW70" s="1031"/>
      <c r="AX70" s="1031"/>
      <c r="AY70" s="1031"/>
      <c r="AZ70" s="1031"/>
      <c r="BA70" s="1031"/>
      <c r="BB70" s="1031"/>
      <c r="BC70" s="1031"/>
      <c r="BD70" s="1031"/>
      <c r="BE70" s="1031"/>
      <c r="BF70" s="1031"/>
      <c r="BG70" s="1031"/>
      <c r="BH70" s="1031"/>
      <c r="BI70" s="1031"/>
      <c r="BJ70" s="1031"/>
      <c r="BK70" s="1031"/>
      <c r="BL70" s="1031"/>
      <c r="BM70" s="1031"/>
      <c r="BN70" s="1031"/>
      <c r="BO70" s="1031"/>
      <c r="BP70" s="1031"/>
      <c r="BQ70" s="1031"/>
      <c r="BR70" s="1031"/>
      <c r="BS70" s="1031"/>
      <c r="BT70" s="1031"/>
      <c r="BU70" s="1031"/>
      <c r="BV70" s="1031"/>
      <c r="BW70" s="1031"/>
      <c r="BX70" s="1031"/>
      <c r="BY70" s="1031"/>
      <c r="BZ70" s="1031"/>
      <c r="CA70" s="1031"/>
      <c r="CB70" s="1031" t="s">
        <v>619</v>
      </c>
      <c r="CC70" s="1031"/>
      <c r="CD70" s="1031"/>
      <c r="CE70" s="1031"/>
      <c r="CF70" s="1031"/>
      <c r="CG70" s="1031"/>
      <c r="CH70" s="1031"/>
      <c r="CI70" s="1031"/>
      <c r="CJ70" s="1031"/>
      <c r="CK70" s="1031"/>
      <c r="CL70" s="1031"/>
      <c r="CM70" s="1031"/>
      <c r="CN70" s="1031"/>
      <c r="CO70" s="1031"/>
      <c r="CP70" s="1031"/>
      <c r="CQ70" s="1031"/>
      <c r="CR70" s="1031"/>
      <c r="CS70" s="1031"/>
      <c r="CT70" s="1031"/>
      <c r="CU70" s="1031"/>
      <c r="CV70" s="1031"/>
      <c r="CW70" s="1031"/>
      <c r="CX70" s="1031"/>
      <c r="CY70" s="1031"/>
      <c r="CZ70" s="1031"/>
      <c r="DA70" s="1031"/>
      <c r="DB70" s="1031"/>
      <c r="DC70" s="1031"/>
      <c r="DD70" s="1031"/>
      <c r="DE70" s="1031"/>
      <c r="DF70" s="1031"/>
      <c r="DG70" s="1031"/>
      <c r="DH70" s="1031"/>
      <c r="DI70" s="1031"/>
      <c r="DJ70" s="1031"/>
      <c r="DK70" s="1031"/>
      <c r="DL70" s="1031"/>
      <c r="DM70" s="1031"/>
      <c r="DN70" s="1031"/>
      <c r="DO70" s="1031" t="s">
        <v>620</v>
      </c>
      <c r="DP70" s="1031"/>
      <c r="DQ70" s="1031"/>
      <c r="DR70" s="1031"/>
      <c r="DS70" s="1031"/>
      <c r="DT70" s="1031"/>
      <c r="DU70" s="1031"/>
      <c r="DV70" s="1031"/>
      <c r="DW70" s="1031"/>
      <c r="DX70" s="1031"/>
      <c r="DY70" s="1031"/>
      <c r="DZ70" s="1031"/>
      <c r="EA70" s="1031"/>
      <c r="EB70" s="1031"/>
      <c r="EC70" s="1031"/>
      <c r="ED70" s="1031"/>
      <c r="EE70" s="1031"/>
      <c r="EF70" s="1031"/>
      <c r="EG70" s="1031"/>
      <c r="EH70" s="1031"/>
      <c r="EI70" s="1031"/>
      <c r="EJ70" s="1031"/>
      <c r="EK70" s="1031"/>
      <c r="EL70" s="1031"/>
      <c r="EM70" s="1031"/>
      <c r="EN70" s="1031"/>
      <c r="EO70" s="1031"/>
      <c r="EP70" s="1031"/>
      <c r="EQ70" s="1031"/>
      <c r="ER70" s="1031"/>
      <c r="ES70" s="1031"/>
      <c r="ET70" s="1031"/>
      <c r="EU70" s="1031"/>
      <c r="EV70" s="1031"/>
      <c r="EW70" s="1031"/>
      <c r="EX70" s="1031"/>
      <c r="EY70" s="1031"/>
      <c r="EZ70" s="1031"/>
      <c r="FA70" s="1031"/>
    </row>
    <row r="71" spans="1:157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</row>
  </sheetData>
  <mergeCells count="724">
    <mergeCell ref="C49:H50"/>
    <mergeCell ref="I49:R50"/>
    <mergeCell ref="C51:H52"/>
    <mergeCell ref="I51:R52"/>
    <mergeCell ref="C53:E54"/>
    <mergeCell ref="C55:E68"/>
    <mergeCell ref="A13:B32"/>
    <mergeCell ref="C17:E18"/>
    <mergeCell ref="F17:R18"/>
    <mergeCell ref="C19:E32"/>
    <mergeCell ref="F19:R20"/>
    <mergeCell ref="A39:R48"/>
    <mergeCell ref="F61:R62"/>
    <mergeCell ref="F25:R26"/>
    <mergeCell ref="F27:R28"/>
    <mergeCell ref="C15:H16"/>
    <mergeCell ref="F31:R32"/>
    <mergeCell ref="F29:R30"/>
    <mergeCell ref="F21:R22"/>
    <mergeCell ref="F23:R24"/>
    <mergeCell ref="S39:U48"/>
    <mergeCell ref="V39:AM39"/>
    <mergeCell ref="AN39:BT39"/>
    <mergeCell ref="BU39:BW48"/>
    <mergeCell ref="BX39:BZ48"/>
    <mergeCell ref="V40:X48"/>
    <mergeCell ref="Y40:AM40"/>
    <mergeCell ref="AN40:BT40"/>
    <mergeCell ref="Y41:AA48"/>
    <mergeCell ref="AB41:AD48"/>
    <mergeCell ref="AE41:AG48"/>
    <mergeCell ref="AH41:AJ48"/>
    <mergeCell ref="AK41:AM48"/>
    <mergeCell ref="AN41:AP48"/>
    <mergeCell ref="AQ41:AS48"/>
    <mergeCell ref="AT41:AV48"/>
    <mergeCell ref="AW41:AY48"/>
    <mergeCell ref="AZ41:BB48"/>
    <mergeCell ref="BC41:BE48"/>
    <mergeCell ref="BF41:BH48"/>
    <mergeCell ref="BI41:BK48"/>
    <mergeCell ref="BL41:BN48"/>
    <mergeCell ref="BO41:BQ48"/>
    <mergeCell ref="BR41:BT48"/>
    <mergeCell ref="BU63:BW64"/>
    <mergeCell ref="BC63:BE64"/>
    <mergeCell ref="BF63:BH64"/>
    <mergeCell ref="V63:X64"/>
    <mergeCell ref="Y63:AA64"/>
    <mergeCell ref="A70:AM70"/>
    <mergeCell ref="AN70:CA70"/>
    <mergeCell ref="CB70:DN70"/>
    <mergeCell ref="BC65:BE66"/>
    <mergeCell ref="BF65:BH66"/>
    <mergeCell ref="AW65:AY66"/>
    <mergeCell ref="BI65:BK66"/>
    <mergeCell ref="BL65:BN66"/>
    <mergeCell ref="BO65:BQ66"/>
    <mergeCell ref="BR65:BT66"/>
    <mergeCell ref="F65:R66"/>
    <mergeCell ref="F67:R68"/>
    <mergeCell ref="BU65:BW66"/>
    <mergeCell ref="BX65:BZ66"/>
    <mergeCell ref="S67:U68"/>
    <mergeCell ref="V67:X68"/>
    <mergeCell ref="Y67:AA68"/>
    <mergeCell ref="AB67:AD68"/>
    <mergeCell ref="A49:B68"/>
    <mergeCell ref="DO70:FA70"/>
    <mergeCell ref="F57:R58"/>
    <mergeCell ref="F59:R60"/>
    <mergeCell ref="AK63:AM64"/>
    <mergeCell ref="AT63:AV64"/>
    <mergeCell ref="EP31:ER32"/>
    <mergeCell ref="ES31:EU32"/>
    <mergeCell ref="EV31:EX32"/>
    <mergeCell ref="EY31:FA32"/>
    <mergeCell ref="CG31:CS32"/>
    <mergeCell ref="CT31:CV32"/>
    <mergeCell ref="CW31:CY32"/>
    <mergeCell ref="CZ31:DB32"/>
    <mergeCell ref="DC31:DE32"/>
    <mergeCell ref="DF31:DH32"/>
    <mergeCell ref="DI31:DK32"/>
    <mergeCell ref="DL31:DN32"/>
    <mergeCell ref="DO31:DQ32"/>
    <mergeCell ref="DR31:DT32"/>
    <mergeCell ref="DU31:DW32"/>
    <mergeCell ref="DX31:DZ32"/>
    <mergeCell ref="EA31:EC32"/>
    <mergeCell ref="ED31:EF32"/>
    <mergeCell ref="EG31:EI32"/>
    <mergeCell ref="EJ31:EL32"/>
    <mergeCell ref="EM31:EO32"/>
    <mergeCell ref="BL61:BN62"/>
    <mergeCell ref="BX63:BZ64"/>
    <mergeCell ref="BI57:BK58"/>
    <mergeCell ref="BO55:BQ56"/>
    <mergeCell ref="AQ61:AS62"/>
    <mergeCell ref="AT61:AV62"/>
    <mergeCell ref="AZ61:BB62"/>
    <mergeCell ref="BC61:BE62"/>
    <mergeCell ref="BF57:BH58"/>
    <mergeCell ref="BX57:BZ58"/>
    <mergeCell ref="BU61:BW62"/>
    <mergeCell ref="BX61:BZ62"/>
    <mergeCell ref="BR57:BT58"/>
    <mergeCell ref="BR59:BT60"/>
    <mergeCell ref="BX59:BZ60"/>
    <mergeCell ref="BU59:BW60"/>
    <mergeCell ref="BU57:BW58"/>
    <mergeCell ref="BI55:BK56"/>
    <mergeCell ref="BO57:BQ58"/>
    <mergeCell ref="BF59:BH60"/>
    <mergeCell ref="BI59:BK60"/>
    <mergeCell ref="BL59:BN60"/>
    <mergeCell ref="EJ27:EL28"/>
    <mergeCell ref="EM27:EO28"/>
    <mergeCell ref="AK53:AM54"/>
    <mergeCell ref="AH61:AJ62"/>
    <mergeCell ref="EV27:EX28"/>
    <mergeCell ref="EY27:FA28"/>
    <mergeCell ref="CG21:CS22"/>
    <mergeCell ref="CT21:CV22"/>
    <mergeCell ref="CW21:CY22"/>
    <mergeCell ref="CZ21:DB22"/>
    <mergeCell ref="DC21:DE22"/>
    <mergeCell ref="DF21:DH22"/>
    <mergeCell ref="DI21:DK22"/>
    <mergeCell ref="EG29:EI30"/>
    <mergeCell ref="EJ29:EL30"/>
    <mergeCell ref="EM29:EO30"/>
    <mergeCell ref="EP29:ER30"/>
    <mergeCell ref="ES29:EU30"/>
    <mergeCell ref="EV29:EX30"/>
    <mergeCell ref="EY29:FA30"/>
    <mergeCell ref="CT27:CV28"/>
    <mergeCell ref="CW27:CY28"/>
    <mergeCell ref="CZ27:DB28"/>
    <mergeCell ref="DC27:DE28"/>
    <mergeCell ref="EP27:ER28"/>
    <mergeCell ref="DL21:DN22"/>
    <mergeCell ref="DO21:DQ22"/>
    <mergeCell ref="DR21:DT22"/>
    <mergeCell ref="DU21:DW22"/>
    <mergeCell ref="DX21:DZ22"/>
    <mergeCell ref="EA21:EC22"/>
    <mergeCell ref="ED21:EF22"/>
    <mergeCell ref="EG21:EI22"/>
    <mergeCell ref="EJ21:EL22"/>
    <mergeCell ref="EM21:EO22"/>
    <mergeCell ref="EP21:ER22"/>
    <mergeCell ref="EG23:EI24"/>
    <mergeCell ref="EG25:EI26"/>
    <mergeCell ref="EJ25:EL26"/>
    <mergeCell ref="DX23:DZ24"/>
    <mergeCell ref="ED23:EF24"/>
    <mergeCell ref="DL27:DN28"/>
    <mergeCell ref="DO27:DQ28"/>
    <mergeCell ref="DR27:DT28"/>
    <mergeCell ref="DX27:DZ28"/>
    <mergeCell ref="EA27:EC28"/>
    <mergeCell ref="ED27:EF28"/>
    <mergeCell ref="EG27:EI28"/>
    <mergeCell ref="EM17:EO18"/>
    <mergeCell ref="EP17:ER18"/>
    <mergeCell ref="ES17:EU18"/>
    <mergeCell ref="EV17:EX18"/>
    <mergeCell ref="EY17:FA18"/>
    <mergeCell ref="EP19:ER20"/>
    <mergeCell ref="ES19:EU20"/>
    <mergeCell ref="EV19:EX20"/>
    <mergeCell ref="EY19:FA20"/>
    <mergeCell ref="ES21:EU22"/>
    <mergeCell ref="EV21:EX22"/>
    <mergeCell ref="EY21:FA22"/>
    <mergeCell ref="EJ23:EL24"/>
    <mergeCell ref="EM23:EO24"/>
    <mergeCell ref="EP23:ER24"/>
    <mergeCell ref="ES23:EU24"/>
    <mergeCell ref="EV23:EX24"/>
    <mergeCell ref="EY23:FA24"/>
    <mergeCell ref="ES27:EU28"/>
    <mergeCell ref="EA23:EC24"/>
    <mergeCell ref="CG19:CS20"/>
    <mergeCell ref="CT19:CV20"/>
    <mergeCell ref="CW19:CY20"/>
    <mergeCell ref="CZ19:DB20"/>
    <mergeCell ref="DC19:DE20"/>
    <mergeCell ref="DF19:DH20"/>
    <mergeCell ref="DI19:DK20"/>
    <mergeCell ref="DL19:DN20"/>
    <mergeCell ref="DO19:DQ20"/>
    <mergeCell ref="DR19:DT20"/>
    <mergeCell ref="DU19:DW20"/>
    <mergeCell ref="DX19:DZ20"/>
    <mergeCell ref="EA19:EC20"/>
    <mergeCell ref="ED19:EF20"/>
    <mergeCell ref="EG19:EI20"/>
    <mergeCell ref="EJ19:EL20"/>
    <mergeCell ref="EM19:EO20"/>
    <mergeCell ref="EM25:EO26"/>
    <mergeCell ref="EP25:ER26"/>
    <mergeCell ref="ES25:EU26"/>
    <mergeCell ref="CG25:CS26"/>
    <mergeCell ref="CT25:CV26"/>
    <mergeCell ref="CW25:CY26"/>
    <mergeCell ref="CZ25:DB26"/>
    <mergeCell ref="DC25:DE26"/>
    <mergeCell ref="DF25:DH26"/>
    <mergeCell ref="DI25:DK26"/>
    <mergeCell ref="DL25:DN26"/>
    <mergeCell ref="DO25:DQ26"/>
    <mergeCell ref="DU27:DW28"/>
    <mergeCell ref="CD17:CF18"/>
    <mergeCell ref="CG17:CS18"/>
    <mergeCell ref="CT17:CV18"/>
    <mergeCell ref="CW17:CY18"/>
    <mergeCell ref="CZ17:DB18"/>
    <mergeCell ref="DC17:DE18"/>
    <mergeCell ref="DF17:DH18"/>
    <mergeCell ref="DI17:DK18"/>
    <mergeCell ref="DL17:DN18"/>
    <mergeCell ref="DO17:DQ18"/>
    <mergeCell ref="DR17:DT18"/>
    <mergeCell ref="DU17:DW18"/>
    <mergeCell ref="DO23:DQ24"/>
    <mergeCell ref="DR23:DT24"/>
    <mergeCell ref="DU23:DW24"/>
    <mergeCell ref="DU25:DW26"/>
    <mergeCell ref="DX17:DZ18"/>
    <mergeCell ref="EA17:EC18"/>
    <mergeCell ref="ED17:EF18"/>
    <mergeCell ref="EG17:EI18"/>
    <mergeCell ref="EJ17:EL18"/>
    <mergeCell ref="EY13:FA14"/>
    <mergeCell ref="CD15:CI16"/>
    <mergeCell ref="CJ15:CS16"/>
    <mergeCell ref="CT15:CV16"/>
    <mergeCell ref="CW15:CY16"/>
    <mergeCell ref="CZ15:DB16"/>
    <mergeCell ref="DC15:DE16"/>
    <mergeCell ref="DF15:DH16"/>
    <mergeCell ref="DI15:DK16"/>
    <mergeCell ref="DL15:DN16"/>
    <mergeCell ref="DO15:DQ16"/>
    <mergeCell ref="DR15:DT16"/>
    <mergeCell ref="DU15:DW16"/>
    <mergeCell ref="DX15:DZ16"/>
    <mergeCell ref="EA15:EC16"/>
    <mergeCell ref="ED15:EF16"/>
    <mergeCell ref="EG15:EI16"/>
    <mergeCell ref="EJ15:EL16"/>
    <mergeCell ref="EM15:EO16"/>
    <mergeCell ref="EP15:ER16"/>
    <mergeCell ref="ES15:EU16"/>
    <mergeCell ref="EV15:EX16"/>
    <mergeCell ref="EY15:FA16"/>
    <mergeCell ref="CD13:CI14"/>
    <mergeCell ref="CJ13:CS14"/>
    <mergeCell ref="CT13:CV14"/>
    <mergeCell ref="CW13:CY14"/>
    <mergeCell ref="CZ13:DB14"/>
    <mergeCell ref="DC13:DE14"/>
    <mergeCell ref="DF13:DH14"/>
    <mergeCell ref="DI13:DK14"/>
    <mergeCell ref="DL13:DN14"/>
    <mergeCell ref="DO13:DQ14"/>
    <mergeCell ref="DR13:DT14"/>
    <mergeCell ref="DU13:DW14"/>
    <mergeCell ref="DX13:DZ14"/>
    <mergeCell ref="EA13:EC14"/>
    <mergeCell ref="ED13:EF14"/>
    <mergeCell ref="EG13:EI14"/>
    <mergeCell ref="EJ13:EL14"/>
    <mergeCell ref="CB3:CS12"/>
    <mergeCell ref="CT3:CV12"/>
    <mergeCell ref="CW3:DN3"/>
    <mergeCell ref="DO3:EU3"/>
    <mergeCell ref="EV3:EX12"/>
    <mergeCell ref="EM13:EO14"/>
    <mergeCell ref="EP13:ER14"/>
    <mergeCell ref="ES13:EU14"/>
    <mergeCell ref="EV13:EX14"/>
    <mergeCell ref="EY3:FA12"/>
    <mergeCell ref="CW4:CY12"/>
    <mergeCell ref="CZ4:DN4"/>
    <mergeCell ref="DO4:EU4"/>
    <mergeCell ref="CZ5:DB12"/>
    <mergeCell ref="DC5:DE12"/>
    <mergeCell ref="DF5:DH12"/>
    <mergeCell ref="DI5:DK12"/>
    <mergeCell ref="DL5:DN12"/>
    <mergeCell ref="DO5:DQ12"/>
    <mergeCell ref="DR5:DT12"/>
    <mergeCell ref="DU5:DW12"/>
    <mergeCell ref="DX5:DZ12"/>
    <mergeCell ref="EA5:EC12"/>
    <mergeCell ref="ED5:EF12"/>
    <mergeCell ref="EG5:EI12"/>
    <mergeCell ref="EJ5:EL12"/>
    <mergeCell ref="EM5:EO12"/>
    <mergeCell ref="EP5:ER12"/>
    <mergeCell ref="ES5:EU12"/>
    <mergeCell ref="S61:U62"/>
    <mergeCell ref="V61:X62"/>
    <mergeCell ref="Y61:AA62"/>
    <mergeCell ref="AB61:AD62"/>
    <mergeCell ref="AZ63:BB64"/>
    <mergeCell ref="BI63:BK64"/>
    <mergeCell ref="BR63:BT64"/>
    <mergeCell ref="BO63:BQ64"/>
    <mergeCell ref="AK61:AM62"/>
    <mergeCell ref="AN61:AP62"/>
    <mergeCell ref="BO61:BQ62"/>
    <mergeCell ref="BR61:BT62"/>
    <mergeCell ref="BF61:BH62"/>
    <mergeCell ref="BI61:BK62"/>
    <mergeCell ref="AW61:AY62"/>
    <mergeCell ref="AW63:AY64"/>
    <mergeCell ref="BL63:BN64"/>
    <mergeCell ref="AK59:AM60"/>
    <mergeCell ref="AN59:AP60"/>
    <mergeCell ref="AZ55:BB56"/>
    <mergeCell ref="BC55:BE56"/>
    <mergeCell ref="AE61:AG62"/>
    <mergeCell ref="AH63:AJ64"/>
    <mergeCell ref="AQ57:AS58"/>
    <mergeCell ref="S63:U64"/>
    <mergeCell ref="F63:R64"/>
    <mergeCell ref="Y59:AA60"/>
    <mergeCell ref="V59:X60"/>
    <mergeCell ref="S59:U60"/>
    <mergeCell ref="AQ63:AS64"/>
    <mergeCell ref="AQ59:AS60"/>
    <mergeCell ref="AT59:AV60"/>
    <mergeCell ref="AZ59:BB60"/>
    <mergeCell ref="BC59:BE60"/>
    <mergeCell ref="AB59:AD60"/>
    <mergeCell ref="AE59:AG60"/>
    <mergeCell ref="AH59:AJ60"/>
    <mergeCell ref="AB63:AD64"/>
    <mergeCell ref="AE63:AG64"/>
    <mergeCell ref="AN63:AP64"/>
    <mergeCell ref="AW59:AY60"/>
    <mergeCell ref="BO59:BQ60"/>
    <mergeCell ref="S57:U58"/>
    <mergeCell ref="V57:X58"/>
    <mergeCell ref="F53:R54"/>
    <mergeCell ref="V53:X54"/>
    <mergeCell ref="BX53:BZ54"/>
    <mergeCell ref="BU55:BW56"/>
    <mergeCell ref="BX55:BZ56"/>
    <mergeCell ref="BC53:BE54"/>
    <mergeCell ref="AN53:AP54"/>
    <mergeCell ref="AQ53:AS54"/>
    <mergeCell ref="BO53:BQ54"/>
    <mergeCell ref="BR53:BT54"/>
    <mergeCell ref="F55:R56"/>
    <mergeCell ref="BL55:BN56"/>
    <mergeCell ref="Y57:AA58"/>
    <mergeCell ref="AN57:AP58"/>
    <mergeCell ref="AK55:AM56"/>
    <mergeCell ref="AB57:AD58"/>
    <mergeCell ref="AK57:AM58"/>
    <mergeCell ref="AE57:AG58"/>
    <mergeCell ref="AH57:AJ58"/>
    <mergeCell ref="BI53:BK54"/>
    <mergeCell ref="AE53:AG54"/>
    <mergeCell ref="AQ51:AS52"/>
    <mergeCell ref="BL53:BN54"/>
    <mergeCell ref="AT53:AV54"/>
    <mergeCell ref="AZ53:BB54"/>
    <mergeCell ref="Y55:AA56"/>
    <mergeCell ref="AB55:AD56"/>
    <mergeCell ref="AZ51:BB52"/>
    <mergeCell ref="AK51:AM52"/>
    <mergeCell ref="AT57:AV58"/>
    <mergeCell ref="AZ57:BB58"/>
    <mergeCell ref="BC57:BE58"/>
    <mergeCell ref="BL57:BN58"/>
    <mergeCell ref="BF55:BH56"/>
    <mergeCell ref="AQ55:AS56"/>
    <mergeCell ref="AT55:AV56"/>
    <mergeCell ref="AW53:AY54"/>
    <mergeCell ref="AW55:AY56"/>
    <mergeCell ref="AW57:AY58"/>
    <mergeCell ref="BF51:BH52"/>
    <mergeCell ref="BR55:BT56"/>
    <mergeCell ref="AE55:AG56"/>
    <mergeCell ref="AH55:AJ56"/>
    <mergeCell ref="BU49:BW50"/>
    <mergeCell ref="AT51:AV52"/>
    <mergeCell ref="BU51:BW52"/>
    <mergeCell ref="BX51:BZ52"/>
    <mergeCell ref="BX49:BZ50"/>
    <mergeCell ref="BO51:BQ52"/>
    <mergeCell ref="BR51:BT52"/>
    <mergeCell ref="BC49:BE50"/>
    <mergeCell ref="AN51:AP52"/>
    <mergeCell ref="BF49:BH50"/>
    <mergeCell ref="BI51:BK52"/>
    <mergeCell ref="BL51:BN52"/>
    <mergeCell ref="BC51:BE52"/>
    <mergeCell ref="BO49:BQ50"/>
    <mergeCell ref="BR49:BT50"/>
    <mergeCell ref="BU53:BW54"/>
    <mergeCell ref="AH53:AJ54"/>
    <mergeCell ref="AT49:AV50"/>
    <mergeCell ref="AZ49:BB50"/>
    <mergeCell ref="AW49:AY50"/>
    <mergeCell ref="AW51:AY52"/>
    <mergeCell ref="S49:U50"/>
    <mergeCell ref="Y51:AA52"/>
    <mergeCell ref="AN55:AP56"/>
    <mergeCell ref="BI49:BK50"/>
    <mergeCell ref="BL49:BN50"/>
    <mergeCell ref="AH49:AJ50"/>
    <mergeCell ref="AK49:AM50"/>
    <mergeCell ref="AN49:AP50"/>
    <mergeCell ref="AQ49:AS50"/>
    <mergeCell ref="AB53:AD54"/>
    <mergeCell ref="V55:X56"/>
    <mergeCell ref="Y53:AA54"/>
    <mergeCell ref="V49:X50"/>
    <mergeCell ref="Y49:AA50"/>
    <mergeCell ref="BF53:BH54"/>
    <mergeCell ref="S53:U54"/>
    <mergeCell ref="AB51:AD52"/>
    <mergeCell ref="AE51:AG52"/>
    <mergeCell ref="V51:X52"/>
    <mergeCell ref="S51:U52"/>
    <mergeCell ref="AB49:AD50"/>
    <mergeCell ref="AE49:AG50"/>
    <mergeCell ref="AH51:AJ52"/>
    <mergeCell ref="S55:U56"/>
    <mergeCell ref="BX13:BZ14"/>
    <mergeCell ref="AZ25:BB26"/>
    <mergeCell ref="BO5:BQ12"/>
    <mergeCell ref="BR5:BT12"/>
    <mergeCell ref="AB21:AD22"/>
    <mergeCell ref="S21:U22"/>
    <mergeCell ref="V21:X22"/>
    <mergeCell ref="BX21:BZ22"/>
    <mergeCell ref="BI23:BK24"/>
    <mergeCell ref="BF21:BH22"/>
    <mergeCell ref="BL25:BN26"/>
    <mergeCell ref="BL23:BN24"/>
    <mergeCell ref="BF23:BH24"/>
    <mergeCell ref="BX23:BZ24"/>
    <mergeCell ref="BR25:BT26"/>
    <mergeCell ref="BU23:BW24"/>
    <mergeCell ref="AZ21:BB22"/>
    <mergeCell ref="BC21:BE22"/>
    <mergeCell ref="BU21:BW22"/>
    <mergeCell ref="BO21:BQ22"/>
    <mergeCell ref="BR21:BT22"/>
    <mergeCell ref="AW21:AY22"/>
    <mergeCell ref="BU3:BW12"/>
    <mergeCell ref="BR13:BT14"/>
    <mergeCell ref="V23:X24"/>
    <mergeCell ref="AE31:AG32"/>
    <mergeCell ref="V29:X30"/>
    <mergeCell ref="Y29:AA30"/>
    <mergeCell ref="AQ27:AS28"/>
    <mergeCell ref="AT27:AV28"/>
    <mergeCell ref="S25:U26"/>
    <mergeCell ref="AE27:AG28"/>
    <mergeCell ref="AH27:AJ28"/>
    <mergeCell ref="AK27:AM28"/>
    <mergeCell ref="AB23:AD24"/>
    <mergeCell ref="AH25:AJ26"/>
    <mergeCell ref="AN31:AP32"/>
    <mergeCell ref="AH31:AJ32"/>
    <mergeCell ref="AK29:AM30"/>
    <mergeCell ref="AN29:AP30"/>
    <mergeCell ref="S29:U30"/>
    <mergeCell ref="BU13:BW14"/>
    <mergeCell ref="BI5:BK12"/>
    <mergeCell ref="BL13:BN14"/>
    <mergeCell ref="BO13:BQ14"/>
    <mergeCell ref="Y5:AA12"/>
    <mergeCell ref="AZ5:BB12"/>
    <mergeCell ref="AK5:AM12"/>
    <mergeCell ref="AN5:AP12"/>
    <mergeCell ref="AK13:AM14"/>
    <mergeCell ref="BF13:BH14"/>
    <mergeCell ref="BL5:BN12"/>
    <mergeCell ref="AW5:AY12"/>
    <mergeCell ref="AW13:AY14"/>
    <mergeCell ref="AT5:AV12"/>
    <mergeCell ref="AQ5:AS12"/>
    <mergeCell ref="AZ13:BB14"/>
    <mergeCell ref="BI13:BK14"/>
    <mergeCell ref="AH19:AJ20"/>
    <mergeCell ref="AK19:AM20"/>
    <mergeCell ref="BC19:BE20"/>
    <mergeCell ref="BF19:BH20"/>
    <mergeCell ref="AZ19:BB20"/>
    <mergeCell ref="AN19:AP20"/>
    <mergeCell ref="AW19:AY20"/>
    <mergeCell ref="BF17:BH18"/>
    <mergeCell ref="BC17:BE18"/>
    <mergeCell ref="BX3:BZ12"/>
    <mergeCell ref="AN4:BT4"/>
    <mergeCell ref="BC5:BE12"/>
    <mergeCell ref="AH13:AJ14"/>
    <mergeCell ref="AN13:AP14"/>
    <mergeCell ref="AQ13:AS14"/>
    <mergeCell ref="C13:H14"/>
    <mergeCell ref="Y21:AA22"/>
    <mergeCell ref="I13:R14"/>
    <mergeCell ref="A3:R12"/>
    <mergeCell ref="V4:X12"/>
    <mergeCell ref="Y4:AM4"/>
    <mergeCell ref="AB5:AD12"/>
    <mergeCell ref="AN3:BT3"/>
    <mergeCell ref="BF5:BH12"/>
    <mergeCell ref="BF15:BH16"/>
    <mergeCell ref="BI15:BK16"/>
    <mergeCell ref="BL15:BN16"/>
    <mergeCell ref="BX17:BZ18"/>
    <mergeCell ref="BU17:BW18"/>
    <mergeCell ref="BO17:BQ18"/>
    <mergeCell ref="BR17:BT18"/>
    <mergeCell ref="AZ17:BB18"/>
    <mergeCell ref="BI17:BK18"/>
    <mergeCell ref="BI21:BK22"/>
    <mergeCell ref="BL21:BN22"/>
    <mergeCell ref="BC25:BE26"/>
    <mergeCell ref="BI25:BK26"/>
    <mergeCell ref="BF25:BH26"/>
    <mergeCell ref="BC13:BE14"/>
    <mergeCell ref="AZ23:BB24"/>
    <mergeCell ref="BC23:BE24"/>
    <mergeCell ref="AW23:AY24"/>
    <mergeCell ref="AW25:AY26"/>
    <mergeCell ref="BL17:BN18"/>
    <mergeCell ref="AW17:AY18"/>
    <mergeCell ref="BI19:BK20"/>
    <mergeCell ref="S3:U12"/>
    <mergeCell ref="AE21:AG22"/>
    <mergeCell ref="AH21:AJ22"/>
    <mergeCell ref="V25:X26"/>
    <mergeCell ref="Y25:AA26"/>
    <mergeCell ref="AB25:AD26"/>
    <mergeCell ref="AE25:AG26"/>
    <mergeCell ref="AH5:AJ12"/>
    <mergeCell ref="AN27:AP28"/>
    <mergeCell ref="S27:U28"/>
    <mergeCell ref="V27:X28"/>
    <mergeCell ref="Y27:AA28"/>
    <mergeCell ref="V13:X14"/>
    <mergeCell ref="AE13:AG14"/>
    <mergeCell ref="AN21:AP22"/>
    <mergeCell ref="Y13:AA14"/>
    <mergeCell ref="AB27:AD28"/>
    <mergeCell ref="V3:AM3"/>
    <mergeCell ref="AE5:AG12"/>
    <mergeCell ref="AK23:AM24"/>
    <mergeCell ref="AN25:AP26"/>
    <mergeCell ref="AN23:AP24"/>
    <mergeCell ref="AK25:AM26"/>
    <mergeCell ref="AH23:AJ24"/>
    <mergeCell ref="AZ67:BB68"/>
    <mergeCell ref="BC67:BE68"/>
    <mergeCell ref="BF67:BH68"/>
    <mergeCell ref="BI31:BK32"/>
    <mergeCell ref="AW31:AY32"/>
    <mergeCell ref="Y17:AA18"/>
    <mergeCell ref="AB17:AD18"/>
    <mergeCell ref="AE17:AG18"/>
    <mergeCell ref="AH17:AJ18"/>
    <mergeCell ref="AK17:AM18"/>
    <mergeCell ref="AB29:AD30"/>
    <mergeCell ref="AE29:AG30"/>
    <mergeCell ref="AH29:AJ30"/>
    <mergeCell ref="BF31:BH32"/>
    <mergeCell ref="AW27:AY28"/>
    <mergeCell ref="AZ27:BB28"/>
    <mergeCell ref="BC27:BE28"/>
    <mergeCell ref="BF27:BH28"/>
    <mergeCell ref="BI27:BK28"/>
    <mergeCell ref="AQ21:AS22"/>
    <mergeCell ref="AT21:AV22"/>
    <mergeCell ref="AQ23:AS24"/>
    <mergeCell ref="AT23:AV24"/>
    <mergeCell ref="AK31:AM32"/>
    <mergeCell ref="BI67:BK68"/>
    <mergeCell ref="BL67:BN68"/>
    <mergeCell ref="BO67:BQ68"/>
    <mergeCell ref="BR67:BT68"/>
    <mergeCell ref="BU67:BW68"/>
    <mergeCell ref="BX67:BZ68"/>
    <mergeCell ref="S65:U66"/>
    <mergeCell ref="V65:X66"/>
    <mergeCell ref="Y65:AA66"/>
    <mergeCell ref="AB65:AD66"/>
    <mergeCell ref="AE65:AG66"/>
    <mergeCell ref="AH65:AJ66"/>
    <mergeCell ref="AK65:AM66"/>
    <mergeCell ref="AN65:AP66"/>
    <mergeCell ref="AQ65:AS66"/>
    <mergeCell ref="AT65:AV66"/>
    <mergeCell ref="AZ65:BB66"/>
    <mergeCell ref="AW67:AY68"/>
    <mergeCell ref="AE67:AG68"/>
    <mergeCell ref="AH67:AJ68"/>
    <mergeCell ref="AK67:AM68"/>
    <mergeCell ref="AN67:AP68"/>
    <mergeCell ref="AQ67:AS68"/>
    <mergeCell ref="AT67:AV68"/>
    <mergeCell ref="CG27:CS28"/>
    <mergeCell ref="DX25:DZ26"/>
    <mergeCell ref="AT19:AV20"/>
    <mergeCell ref="I15:R16"/>
    <mergeCell ref="S15:U16"/>
    <mergeCell ref="V15:X16"/>
    <mergeCell ref="BF29:BH30"/>
    <mergeCell ref="BI29:BK30"/>
    <mergeCell ref="Y15:AA16"/>
    <mergeCell ref="AB15:AD16"/>
    <mergeCell ref="AE15:AG16"/>
    <mergeCell ref="AH15:AJ16"/>
    <mergeCell ref="AK15:AM16"/>
    <mergeCell ref="AN15:AP16"/>
    <mergeCell ref="AQ15:AS16"/>
    <mergeCell ref="AT15:AV16"/>
    <mergeCell ref="AW15:AY16"/>
    <mergeCell ref="AZ15:BB16"/>
    <mergeCell ref="BC15:BE16"/>
    <mergeCell ref="CG29:CS30"/>
    <mergeCell ref="CT29:CV30"/>
    <mergeCell ref="CW29:CY30"/>
    <mergeCell ref="CZ29:DB30"/>
    <mergeCell ref="DC29:DE30"/>
    <mergeCell ref="DI23:DK24"/>
    <mergeCell ref="DL23:DN24"/>
    <mergeCell ref="EA29:EC30"/>
    <mergeCell ref="ED29:EF30"/>
    <mergeCell ref="DR25:DT26"/>
    <mergeCell ref="EA25:EC26"/>
    <mergeCell ref="ED25:EF26"/>
    <mergeCell ref="DF29:DH30"/>
    <mergeCell ref="DI29:DK30"/>
    <mergeCell ref="DL29:DN30"/>
    <mergeCell ref="DX29:DZ30"/>
    <mergeCell ref="DO29:DQ30"/>
    <mergeCell ref="DF27:DH28"/>
    <mergeCell ref="DI27:DK28"/>
    <mergeCell ref="DR29:DT30"/>
    <mergeCell ref="DU29:DW30"/>
    <mergeCell ref="BL31:BN32"/>
    <mergeCell ref="BR31:BT32"/>
    <mergeCell ref="BU25:BW26"/>
    <mergeCell ref="BX25:BZ26"/>
    <mergeCell ref="EV25:EX26"/>
    <mergeCell ref="EY25:FA26"/>
    <mergeCell ref="CB13:CC32"/>
    <mergeCell ref="CD19:CF32"/>
    <mergeCell ref="BL29:BN30"/>
    <mergeCell ref="BO29:BQ30"/>
    <mergeCell ref="BR29:BT30"/>
    <mergeCell ref="BX31:BZ32"/>
    <mergeCell ref="BL19:BN20"/>
    <mergeCell ref="BO15:BQ16"/>
    <mergeCell ref="BR15:BT16"/>
    <mergeCell ref="BU15:BW16"/>
    <mergeCell ref="BX15:BZ16"/>
    <mergeCell ref="BU19:BW20"/>
    <mergeCell ref="CG23:CS24"/>
    <mergeCell ref="CT23:CV24"/>
    <mergeCell ref="CW23:CY24"/>
    <mergeCell ref="CZ23:DB24"/>
    <mergeCell ref="DC23:DE24"/>
    <mergeCell ref="DF23:DH24"/>
    <mergeCell ref="AZ31:BB32"/>
    <mergeCell ref="BC31:BE32"/>
    <mergeCell ref="AZ29:BB30"/>
    <mergeCell ref="BC29:BE30"/>
    <mergeCell ref="BO31:BQ32"/>
    <mergeCell ref="AQ31:AS32"/>
    <mergeCell ref="BX19:BZ20"/>
    <mergeCell ref="BO19:BQ20"/>
    <mergeCell ref="BR19:BT20"/>
    <mergeCell ref="BO23:BQ24"/>
    <mergeCell ref="AT31:AV32"/>
    <mergeCell ref="AQ29:AS30"/>
    <mergeCell ref="AT29:AV30"/>
    <mergeCell ref="AW29:AY30"/>
    <mergeCell ref="BU29:BW30"/>
    <mergeCell ref="BX29:BZ30"/>
    <mergeCell ref="BU27:BW28"/>
    <mergeCell ref="BX27:BZ28"/>
    <mergeCell ref="BL27:BN28"/>
    <mergeCell ref="BO27:BQ28"/>
    <mergeCell ref="BR27:BT28"/>
    <mergeCell ref="BR23:BT24"/>
    <mergeCell ref="BO25:BQ26"/>
    <mergeCell ref="BU31:BW32"/>
    <mergeCell ref="S13:U14"/>
    <mergeCell ref="AT13:AV14"/>
    <mergeCell ref="Y31:AA32"/>
    <mergeCell ref="AN17:AP18"/>
    <mergeCell ref="AQ17:AS18"/>
    <mergeCell ref="AT17:AV18"/>
    <mergeCell ref="AQ19:AS20"/>
    <mergeCell ref="AB31:AD32"/>
    <mergeCell ref="AT25:AV26"/>
    <mergeCell ref="AQ25:AS26"/>
    <mergeCell ref="AE23:AG24"/>
    <mergeCell ref="AK21:AM22"/>
    <mergeCell ref="S19:U20"/>
    <mergeCell ref="Y19:AA20"/>
    <mergeCell ref="AB19:AD20"/>
    <mergeCell ref="AE19:AG20"/>
    <mergeCell ref="S17:U18"/>
    <mergeCell ref="V17:X18"/>
    <mergeCell ref="AB13:AD14"/>
    <mergeCell ref="S31:U32"/>
    <mergeCell ref="V31:X32"/>
    <mergeCell ref="Y23:AA24"/>
    <mergeCell ref="S23:U24"/>
    <mergeCell ref="V19:X20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&amp;L&amp;"ＭＳ Ｐ明朝,標準"２．人口</oddHeader>
  </headerFooter>
  <colBreaks count="3" manualBreakCount="3">
    <brk id="39" max="69" man="1"/>
    <brk id="79" max="69" man="1"/>
    <brk id="1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HW66"/>
  <sheetViews>
    <sheetView view="pageBreakPreview" topLeftCell="FM50" zoomScale="115" zoomScaleNormal="100" zoomScaleSheetLayoutView="115" workbookViewId="0">
      <selection activeCell="GF8" sqref="GF8:GI8"/>
    </sheetView>
  </sheetViews>
  <sheetFormatPr defaultRowHeight="13.5" customHeight="1"/>
  <cols>
    <col min="1" max="37" width="2.25" style="26" customWidth="1"/>
    <col min="38" max="77" width="2.125" style="26" customWidth="1"/>
    <col min="78" max="114" width="2.25" style="64" customWidth="1"/>
    <col min="115" max="154" width="2.125" style="64" customWidth="1"/>
    <col min="155" max="163" width="2.25" style="2" customWidth="1"/>
    <col min="164" max="191" width="2.375" style="2" customWidth="1"/>
    <col min="192" max="231" width="2.125" style="2" customWidth="1"/>
    <col min="232" max="16384" width="9" style="2"/>
  </cols>
  <sheetData>
    <row r="2" spans="1:231" ht="13.5" customHeight="1">
      <c r="A2" s="26" t="s">
        <v>259</v>
      </c>
      <c r="D2" s="12"/>
      <c r="E2" s="12"/>
      <c r="F2" s="12"/>
      <c r="G2" s="12"/>
      <c r="J2" s="18" t="s">
        <v>551</v>
      </c>
      <c r="BY2" s="3" t="s">
        <v>474</v>
      </c>
      <c r="BZ2" s="64" t="s">
        <v>259</v>
      </c>
      <c r="CC2" s="12"/>
      <c r="CD2" s="12"/>
      <c r="CE2" s="12"/>
      <c r="CF2" s="12"/>
      <c r="CI2" s="70" t="s">
        <v>552</v>
      </c>
      <c r="DD2" s="1115"/>
      <c r="DE2" s="1115"/>
      <c r="DF2" s="1115"/>
      <c r="EX2" s="65" t="s">
        <v>530</v>
      </c>
      <c r="EY2" s="2" t="s">
        <v>259</v>
      </c>
      <c r="FB2" s="12"/>
      <c r="FC2" s="12"/>
      <c r="FD2" s="12"/>
      <c r="FE2" s="12"/>
      <c r="FH2" s="18" t="s">
        <v>580</v>
      </c>
      <c r="GK2" s="148"/>
      <c r="GL2" s="148"/>
      <c r="GM2" s="148"/>
      <c r="GN2" s="148"/>
      <c r="GO2" s="148"/>
      <c r="GP2" s="148"/>
      <c r="HW2" s="3" t="s">
        <v>583</v>
      </c>
    </row>
    <row r="4" spans="1:231" ht="16.5" customHeight="1">
      <c r="A4" s="672"/>
      <c r="B4" s="673"/>
      <c r="C4" s="673"/>
      <c r="D4" s="673"/>
      <c r="E4" s="673"/>
      <c r="F4" s="673"/>
      <c r="G4" s="673"/>
      <c r="H4" s="673"/>
      <c r="I4" s="674"/>
      <c r="J4" s="715" t="s">
        <v>266</v>
      </c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97" t="s">
        <v>265</v>
      </c>
      <c r="AI4" s="677"/>
      <c r="AJ4" s="677"/>
      <c r="AK4" s="677"/>
      <c r="AL4" s="677"/>
      <c r="AM4" s="677"/>
      <c r="AN4" s="677"/>
      <c r="AO4" s="677"/>
      <c r="AP4" s="1169"/>
      <c r="AQ4" s="1169"/>
      <c r="AR4" s="1169"/>
      <c r="AS4" s="1169"/>
      <c r="AT4" s="1169"/>
      <c r="AU4" s="1169"/>
      <c r="AV4" s="1169"/>
      <c r="AW4" s="1169"/>
      <c r="AX4" s="1169"/>
      <c r="AY4" s="1169"/>
      <c r="AZ4" s="1169"/>
      <c r="BA4" s="1170"/>
      <c r="BB4" s="1077" t="s">
        <v>263</v>
      </c>
      <c r="BC4" s="1077"/>
      <c r="BD4" s="1077"/>
      <c r="BE4" s="1077"/>
      <c r="BF4" s="1077"/>
      <c r="BG4" s="1077"/>
      <c r="BH4" s="1077"/>
      <c r="BI4" s="1077"/>
      <c r="BJ4" s="1077"/>
      <c r="BK4" s="1077"/>
      <c r="BL4" s="1077"/>
      <c r="BM4" s="1077"/>
      <c r="BN4" s="1077" t="s">
        <v>267</v>
      </c>
      <c r="BO4" s="1077"/>
      <c r="BP4" s="1077"/>
      <c r="BQ4" s="1077"/>
      <c r="BR4" s="1077"/>
      <c r="BS4" s="1077"/>
      <c r="BT4" s="1077"/>
      <c r="BU4" s="1077"/>
      <c r="BV4" s="1077"/>
      <c r="BW4" s="1077"/>
      <c r="BX4" s="1077"/>
      <c r="BY4" s="1078"/>
      <c r="BZ4" s="672"/>
      <c r="CA4" s="673"/>
      <c r="CB4" s="673"/>
      <c r="CC4" s="673"/>
      <c r="CD4" s="673"/>
      <c r="CE4" s="673"/>
      <c r="CF4" s="673"/>
      <c r="CG4" s="673"/>
      <c r="CH4" s="674"/>
      <c r="CI4" s="715" t="s">
        <v>266</v>
      </c>
      <c r="CJ4" s="673"/>
      <c r="CK4" s="673"/>
      <c r="CL4" s="673"/>
      <c r="CM4" s="673"/>
      <c r="CN4" s="673"/>
      <c r="CO4" s="673"/>
      <c r="CP4" s="673"/>
      <c r="CQ4" s="673"/>
      <c r="CR4" s="673"/>
      <c r="CS4" s="673"/>
      <c r="CT4" s="673"/>
      <c r="CU4" s="673"/>
      <c r="CV4" s="673"/>
      <c r="CW4" s="673"/>
      <c r="CX4" s="673"/>
      <c r="CY4" s="673"/>
      <c r="CZ4" s="673"/>
      <c r="DA4" s="673"/>
      <c r="DB4" s="673"/>
      <c r="DC4" s="673"/>
      <c r="DD4" s="673"/>
      <c r="DE4" s="673"/>
      <c r="DF4" s="673"/>
      <c r="DG4" s="697" t="s">
        <v>265</v>
      </c>
      <c r="DH4" s="677"/>
      <c r="DI4" s="677"/>
      <c r="DJ4" s="677"/>
      <c r="DK4" s="677"/>
      <c r="DL4" s="677"/>
      <c r="DM4" s="677"/>
      <c r="DN4" s="677"/>
      <c r="DO4" s="1169"/>
      <c r="DP4" s="1169"/>
      <c r="DQ4" s="1169"/>
      <c r="DR4" s="1169"/>
      <c r="DS4" s="1169"/>
      <c r="DT4" s="1169"/>
      <c r="DU4" s="1169"/>
      <c r="DV4" s="1169"/>
      <c r="DW4" s="1169"/>
      <c r="DX4" s="1169"/>
      <c r="DY4" s="1169"/>
      <c r="DZ4" s="1170"/>
      <c r="EA4" s="1077" t="s">
        <v>263</v>
      </c>
      <c r="EB4" s="1077"/>
      <c r="EC4" s="1077"/>
      <c r="ED4" s="1077"/>
      <c r="EE4" s="1077"/>
      <c r="EF4" s="1077"/>
      <c r="EG4" s="1077"/>
      <c r="EH4" s="1077"/>
      <c r="EI4" s="1077"/>
      <c r="EJ4" s="1077"/>
      <c r="EK4" s="1077"/>
      <c r="EL4" s="1077"/>
      <c r="EM4" s="1077" t="s">
        <v>267</v>
      </c>
      <c r="EN4" s="1077"/>
      <c r="EO4" s="1077"/>
      <c r="EP4" s="1077"/>
      <c r="EQ4" s="1077"/>
      <c r="ER4" s="1077"/>
      <c r="ES4" s="1077"/>
      <c r="ET4" s="1077"/>
      <c r="EU4" s="1077"/>
      <c r="EV4" s="1077"/>
      <c r="EW4" s="1077"/>
      <c r="EX4" s="1078"/>
      <c r="EY4" s="531"/>
      <c r="EZ4" s="351"/>
      <c r="FA4" s="351"/>
      <c r="FB4" s="351"/>
      <c r="FC4" s="351"/>
      <c r="FD4" s="351"/>
      <c r="FE4" s="351"/>
      <c r="FF4" s="351"/>
      <c r="FG4" s="609"/>
      <c r="FH4" s="676" t="s">
        <v>266</v>
      </c>
      <c r="FI4" s="677"/>
      <c r="FJ4" s="677"/>
      <c r="FK4" s="677"/>
      <c r="FL4" s="677"/>
      <c r="FM4" s="677"/>
      <c r="FN4" s="677"/>
      <c r="FO4" s="677"/>
      <c r="FP4" s="677"/>
      <c r="FQ4" s="677"/>
      <c r="FR4" s="677"/>
      <c r="FS4" s="677"/>
      <c r="FT4" s="677"/>
      <c r="FU4" s="677"/>
      <c r="FV4" s="677"/>
      <c r="FW4" s="677"/>
      <c r="FX4" s="677"/>
      <c r="FY4" s="677"/>
      <c r="FZ4" s="677"/>
      <c r="GA4" s="677"/>
      <c r="GB4" s="677"/>
      <c r="GC4" s="677"/>
      <c r="GD4" s="677"/>
      <c r="GE4" s="715"/>
      <c r="GF4" s="697" t="s">
        <v>265</v>
      </c>
      <c r="GG4" s="677"/>
      <c r="GH4" s="677"/>
      <c r="GI4" s="677"/>
      <c r="GJ4" s="677"/>
      <c r="GK4" s="677"/>
      <c r="GL4" s="677"/>
      <c r="GM4" s="677"/>
      <c r="GN4" s="677"/>
      <c r="GO4" s="677"/>
      <c r="GP4" s="677"/>
      <c r="GQ4" s="677"/>
      <c r="GR4" s="677"/>
      <c r="GS4" s="677"/>
      <c r="GT4" s="677"/>
      <c r="GU4" s="677"/>
      <c r="GV4" s="677"/>
      <c r="GW4" s="677"/>
      <c r="GX4" s="677"/>
      <c r="GY4" s="715"/>
      <c r="GZ4" s="1174" t="s">
        <v>263</v>
      </c>
      <c r="HA4" s="1175"/>
      <c r="HB4" s="1175"/>
      <c r="HC4" s="1175"/>
      <c r="HD4" s="1175"/>
      <c r="HE4" s="1175"/>
      <c r="HF4" s="1175"/>
      <c r="HG4" s="1175"/>
      <c r="HH4" s="1175"/>
      <c r="HI4" s="1175"/>
      <c r="HJ4" s="1175"/>
      <c r="HK4" s="1176"/>
      <c r="HL4" s="1174" t="s">
        <v>267</v>
      </c>
      <c r="HM4" s="1175"/>
      <c r="HN4" s="1175"/>
      <c r="HO4" s="1175"/>
      <c r="HP4" s="1175"/>
      <c r="HQ4" s="1175"/>
      <c r="HR4" s="1175"/>
      <c r="HS4" s="1175"/>
      <c r="HT4" s="1175"/>
      <c r="HU4" s="1175"/>
      <c r="HV4" s="1175"/>
      <c r="HW4" s="1177"/>
    </row>
    <row r="5" spans="1:231" ht="16.5" customHeight="1">
      <c r="A5" s="218"/>
      <c r="B5" s="219"/>
      <c r="C5" s="219"/>
      <c r="D5" s="219"/>
      <c r="E5" s="219"/>
      <c r="F5" s="219"/>
      <c r="G5" s="219"/>
      <c r="H5" s="219"/>
      <c r="I5" s="225"/>
      <c r="J5" s="708" t="s">
        <v>260</v>
      </c>
      <c r="K5" s="698"/>
      <c r="L5" s="698"/>
      <c r="M5" s="698"/>
      <c r="N5" s="698" t="s">
        <v>478</v>
      </c>
      <c r="O5" s="698"/>
      <c r="P5" s="698"/>
      <c r="Q5" s="698"/>
      <c r="R5" s="698" t="s">
        <v>261</v>
      </c>
      <c r="S5" s="698"/>
      <c r="T5" s="698"/>
      <c r="U5" s="698"/>
      <c r="V5" s="698" t="s">
        <v>315</v>
      </c>
      <c r="W5" s="698"/>
      <c r="X5" s="698"/>
      <c r="Y5" s="698"/>
      <c r="Z5" s="698" t="s">
        <v>316</v>
      </c>
      <c r="AA5" s="698"/>
      <c r="AB5" s="698"/>
      <c r="AC5" s="698"/>
      <c r="AD5" s="698" t="s">
        <v>314</v>
      </c>
      <c r="AE5" s="698"/>
      <c r="AF5" s="698"/>
      <c r="AG5" s="698"/>
      <c r="AH5" s="698" t="s">
        <v>26</v>
      </c>
      <c r="AI5" s="698"/>
      <c r="AJ5" s="698"/>
      <c r="AK5" s="698"/>
      <c r="AL5" s="698" t="s">
        <v>261</v>
      </c>
      <c r="AM5" s="698"/>
      <c r="AN5" s="698"/>
      <c r="AO5" s="698"/>
      <c r="AP5" s="698" t="s">
        <v>389</v>
      </c>
      <c r="AQ5" s="698"/>
      <c r="AR5" s="698"/>
      <c r="AS5" s="698"/>
      <c r="AT5" s="700" t="s">
        <v>369</v>
      </c>
      <c r="AU5" s="701"/>
      <c r="AV5" s="701"/>
      <c r="AW5" s="709"/>
      <c r="AX5" s="698" t="s">
        <v>307</v>
      </c>
      <c r="AY5" s="698"/>
      <c r="AZ5" s="698"/>
      <c r="BA5" s="698"/>
      <c r="BB5" s="698" t="s">
        <v>262</v>
      </c>
      <c r="BC5" s="698"/>
      <c r="BD5" s="698"/>
      <c r="BE5" s="698"/>
      <c r="BF5" s="698" t="s">
        <v>368</v>
      </c>
      <c r="BG5" s="698"/>
      <c r="BH5" s="698"/>
      <c r="BI5" s="698"/>
      <c r="BJ5" s="698" t="s">
        <v>388</v>
      </c>
      <c r="BK5" s="698"/>
      <c r="BL5" s="698"/>
      <c r="BM5" s="698"/>
      <c r="BN5" s="698" t="s">
        <v>268</v>
      </c>
      <c r="BO5" s="698"/>
      <c r="BP5" s="698"/>
      <c r="BQ5" s="698"/>
      <c r="BR5" s="698" t="s">
        <v>368</v>
      </c>
      <c r="BS5" s="698"/>
      <c r="BT5" s="698"/>
      <c r="BU5" s="698"/>
      <c r="BV5" s="698" t="s">
        <v>388</v>
      </c>
      <c r="BW5" s="698"/>
      <c r="BX5" s="698"/>
      <c r="BY5" s="1024"/>
      <c r="BZ5" s="218"/>
      <c r="CA5" s="219"/>
      <c r="CB5" s="219"/>
      <c r="CC5" s="219"/>
      <c r="CD5" s="219"/>
      <c r="CE5" s="219"/>
      <c r="CF5" s="219"/>
      <c r="CG5" s="219"/>
      <c r="CH5" s="225"/>
      <c r="CI5" s="708" t="s">
        <v>260</v>
      </c>
      <c r="CJ5" s="698"/>
      <c r="CK5" s="698"/>
      <c r="CL5" s="698"/>
      <c r="CM5" s="698" t="s">
        <v>478</v>
      </c>
      <c r="CN5" s="698"/>
      <c r="CO5" s="698"/>
      <c r="CP5" s="698"/>
      <c r="CQ5" s="698" t="s">
        <v>261</v>
      </c>
      <c r="CR5" s="698"/>
      <c r="CS5" s="698"/>
      <c r="CT5" s="698"/>
      <c r="CU5" s="698" t="s">
        <v>315</v>
      </c>
      <c r="CV5" s="698"/>
      <c r="CW5" s="698"/>
      <c r="CX5" s="698"/>
      <c r="CY5" s="698" t="s">
        <v>316</v>
      </c>
      <c r="CZ5" s="698"/>
      <c r="DA5" s="698"/>
      <c r="DB5" s="698"/>
      <c r="DC5" s="698" t="s">
        <v>314</v>
      </c>
      <c r="DD5" s="698"/>
      <c r="DE5" s="698"/>
      <c r="DF5" s="698"/>
      <c r="DG5" s="698" t="s">
        <v>26</v>
      </c>
      <c r="DH5" s="698"/>
      <c r="DI5" s="698"/>
      <c r="DJ5" s="698"/>
      <c r="DK5" s="698" t="s">
        <v>261</v>
      </c>
      <c r="DL5" s="698"/>
      <c r="DM5" s="698"/>
      <c r="DN5" s="698"/>
      <c r="DO5" s="698" t="s">
        <v>389</v>
      </c>
      <c r="DP5" s="698"/>
      <c r="DQ5" s="698"/>
      <c r="DR5" s="698"/>
      <c r="DS5" s="700" t="s">
        <v>369</v>
      </c>
      <c r="DT5" s="701"/>
      <c r="DU5" s="701"/>
      <c r="DV5" s="709"/>
      <c r="DW5" s="698" t="s">
        <v>307</v>
      </c>
      <c r="DX5" s="698"/>
      <c r="DY5" s="698"/>
      <c r="DZ5" s="698"/>
      <c r="EA5" s="698" t="s">
        <v>262</v>
      </c>
      <c r="EB5" s="698"/>
      <c r="EC5" s="698"/>
      <c r="ED5" s="698"/>
      <c r="EE5" s="698" t="s">
        <v>368</v>
      </c>
      <c r="EF5" s="698"/>
      <c r="EG5" s="698"/>
      <c r="EH5" s="698"/>
      <c r="EI5" s="698" t="s">
        <v>388</v>
      </c>
      <c r="EJ5" s="698"/>
      <c r="EK5" s="698"/>
      <c r="EL5" s="698"/>
      <c r="EM5" s="698" t="s">
        <v>268</v>
      </c>
      <c r="EN5" s="698"/>
      <c r="EO5" s="698"/>
      <c r="EP5" s="698"/>
      <c r="EQ5" s="698" t="s">
        <v>368</v>
      </c>
      <c r="ER5" s="698"/>
      <c r="ES5" s="698"/>
      <c r="ET5" s="698"/>
      <c r="EU5" s="698" t="s">
        <v>388</v>
      </c>
      <c r="EV5" s="698"/>
      <c r="EW5" s="698"/>
      <c r="EX5" s="1024"/>
      <c r="EY5" s="477"/>
      <c r="EZ5" s="478"/>
      <c r="FA5" s="478"/>
      <c r="FB5" s="478"/>
      <c r="FC5" s="478"/>
      <c r="FD5" s="478"/>
      <c r="FE5" s="478"/>
      <c r="FF5" s="478"/>
      <c r="FG5" s="1173"/>
      <c r="FH5" s="1178" t="s">
        <v>260</v>
      </c>
      <c r="FI5" s="701"/>
      <c r="FJ5" s="701"/>
      <c r="FK5" s="709"/>
      <c r="FL5" s="700" t="s">
        <v>478</v>
      </c>
      <c r="FM5" s="701"/>
      <c r="FN5" s="701"/>
      <c r="FO5" s="709"/>
      <c r="FP5" s="700" t="s">
        <v>261</v>
      </c>
      <c r="FQ5" s="701"/>
      <c r="FR5" s="701"/>
      <c r="FS5" s="709"/>
      <c r="FT5" s="700" t="s">
        <v>315</v>
      </c>
      <c r="FU5" s="701"/>
      <c r="FV5" s="701"/>
      <c r="FW5" s="709"/>
      <c r="FX5" s="700" t="s">
        <v>316</v>
      </c>
      <c r="FY5" s="701"/>
      <c r="FZ5" s="701"/>
      <c r="GA5" s="709"/>
      <c r="GB5" s="700" t="s">
        <v>314</v>
      </c>
      <c r="GC5" s="701"/>
      <c r="GD5" s="701"/>
      <c r="GE5" s="709"/>
      <c r="GF5" s="700" t="s">
        <v>26</v>
      </c>
      <c r="GG5" s="701"/>
      <c r="GH5" s="701"/>
      <c r="GI5" s="709"/>
      <c r="GJ5" s="700" t="s">
        <v>261</v>
      </c>
      <c r="GK5" s="701"/>
      <c r="GL5" s="701"/>
      <c r="GM5" s="709"/>
      <c r="GN5" s="700" t="s">
        <v>389</v>
      </c>
      <c r="GO5" s="701"/>
      <c r="GP5" s="701"/>
      <c r="GQ5" s="709"/>
      <c r="GR5" s="700" t="s">
        <v>369</v>
      </c>
      <c r="GS5" s="701"/>
      <c r="GT5" s="701"/>
      <c r="GU5" s="709"/>
      <c r="GV5" s="700" t="s">
        <v>307</v>
      </c>
      <c r="GW5" s="701"/>
      <c r="GX5" s="701"/>
      <c r="GY5" s="709"/>
      <c r="GZ5" s="700" t="s">
        <v>262</v>
      </c>
      <c r="HA5" s="701"/>
      <c r="HB5" s="701"/>
      <c r="HC5" s="709"/>
      <c r="HD5" s="700" t="s">
        <v>368</v>
      </c>
      <c r="HE5" s="701"/>
      <c r="HF5" s="701"/>
      <c r="HG5" s="709"/>
      <c r="HH5" s="700" t="s">
        <v>388</v>
      </c>
      <c r="HI5" s="701"/>
      <c r="HJ5" s="701"/>
      <c r="HK5" s="709"/>
      <c r="HL5" s="700" t="s">
        <v>268</v>
      </c>
      <c r="HM5" s="701"/>
      <c r="HN5" s="701"/>
      <c r="HO5" s="709"/>
      <c r="HP5" s="700" t="s">
        <v>368</v>
      </c>
      <c r="HQ5" s="701"/>
      <c r="HR5" s="701"/>
      <c r="HS5" s="709"/>
      <c r="HT5" s="700" t="s">
        <v>388</v>
      </c>
      <c r="HU5" s="701"/>
      <c r="HV5" s="701"/>
      <c r="HW5" s="1179"/>
    </row>
    <row r="6" spans="1:231" ht="16.5" customHeight="1">
      <c r="A6" s="218"/>
      <c r="B6" s="219"/>
      <c r="C6" s="219"/>
      <c r="D6" s="219"/>
      <c r="E6" s="219"/>
      <c r="F6" s="219"/>
      <c r="G6" s="219"/>
      <c r="H6" s="219"/>
      <c r="I6" s="225"/>
      <c r="J6" s="70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698"/>
      <c r="AR6" s="698"/>
      <c r="AS6" s="698"/>
      <c r="AT6" s="702"/>
      <c r="AU6" s="703"/>
      <c r="AV6" s="703"/>
      <c r="AW6" s="929"/>
      <c r="AX6" s="698"/>
      <c r="AY6" s="698"/>
      <c r="AZ6" s="698"/>
      <c r="BA6" s="698"/>
      <c r="BB6" s="698"/>
      <c r="BC6" s="698"/>
      <c r="BD6" s="698"/>
      <c r="BE6" s="698"/>
      <c r="BF6" s="698"/>
      <c r="BG6" s="698"/>
      <c r="BH6" s="698"/>
      <c r="BI6" s="698"/>
      <c r="BJ6" s="698"/>
      <c r="BK6" s="698"/>
      <c r="BL6" s="698"/>
      <c r="BM6" s="698"/>
      <c r="BN6" s="698"/>
      <c r="BO6" s="698"/>
      <c r="BP6" s="698"/>
      <c r="BQ6" s="698"/>
      <c r="BR6" s="698"/>
      <c r="BS6" s="698"/>
      <c r="BT6" s="698"/>
      <c r="BU6" s="698"/>
      <c r="BV6" s="698"/>
      <c r="BW6" s="698"/>
      <c r="BX6" s="698"/>
      <c r="BY6" s="1024"/>
      <c r="BZ6" s="218"/>
      <c r="CA6" s="219"/>
      <c r="CB6" s="219"/>
      <c r="CC6" s="219"/>
      <c r="CD6" s="219"/>
      <c r="CE6" s="219"/>
      <c r="CF6" s="219"/>
      <c r="CG6" s="219"/>
      <c r="CH6" s="225"/>
      <c r="CI6" s="708"/>
      <c r="CJ6" s="698"/>
      <c r="CK6" s="698"/>
      <c r="CL6" s="698"/>
      <c r="CM6" s="698"/>
      <c r="CN6" s="698"/>
      <c r="CO6" s="698"/>
      <c r="CP6" s="698"/>
      <c r="CQ6" s="698"/>
      <c r="CR6" s="698"/>
      <c r="CS6" s="698"/>
      <c r="CT6" s="698"/>
      <c r="CU6" s="698"/>
      <c r="CV6" s="698"/>
      <c r="CW6" s="698"/>
      <c r="CX6" s="698"/>
      <c r="CY6" s="698"/>
      <c r="CZ6" s="698"/>
      <c r="DA6" s="698"/>
      <c r="DB6" s="698"/>
      <c r="DC6" s="698"/>
      <c r="DD6" s="698"/>
      <c r="DE6" s="698"/>
      <c r="DF6" s="698"/>
      <c r="DG6" s="698"/>
      <c r="DH6" s="698"/>
      <c r="DI6" s="698"/>
      <c r="DJ6" s="698"/>
      <c r="DK6" s="698"/>
      <c r="DL6" s="698"/>
      <c r="DM6" s="698"/>
      <c r="DN6" s="698"/>
      <c r="DO6" s="698"/>
      <c r="DP6" s="698"/>
      <c r="DQ6" s="698"/>
      <c r="DR6" s="698"/>
      <c r="DS6" s="702"/>
      <c r="DT6" s="703"/>
      <c r="DU6" s="703"/>
      <c r="DV6" s="929"/>
      <c r="DW6" s="698"/>
      <c r="DX6" s="698"/>
      <c r="DY6" s="698"/>
      <c r="DZ6" s="698"/>
      <c r="EA6" s="698"/>
      <c r="EB6" s="698"/>
      <c r="EC6" s="698"/>
      <c r="ED6" s="698"/>
      <c r="EE6" s="698"/>
      <c r="EF6" s="698"/>
      <c r="EG6" s="698"/>
      <c r="EH6" s="698"/>
      <c r="EI6" s="698"/>
      <c r="EJ6" s="698"/>
      <c r="EK6" s="698"/>
      <c r="EL6" s="698"/>
      <c r="EM6" s="698"/>
      <c r="EN6" s="698"/>
      <c r="EO6" s="698"/>
      <c r="EP6" s="698"/>
      <c r="EQ6" s="698"/>
      <c r="ER6" s="698"/>
      <c r="ES6" s="698"/>
      <c r="ET6" s="698"/>
      <c r="EU6" s="698"/>
      <c r="EV6" s="698"/>
      <c r="EW6" s="698"/>
      <c r="EX6" s="1024"/>
      <c r="EY6" s="477"/>
      <c r="EZ6" s="478"/>
      <c r="FA6" s="478"/>
      <c r="FB6" s="478"/>
      <c r="FC6" s="478"/>
      <c r="FD6" s="478"/>
      <c r="FE6" s="478"/>
      <c r="FF6" s="478"/>
      <c r="FG6" s="1173"/>
      <c r="FH6" s="928"/>
      <c r="FI6" s="703"/>
      <c r="FJ6" s="703"/>
      <c r="FK6" s="929"/>
      <c r="FL6" s="702"/>
      <c r="FM6" s="703"/>
      <c r="FN6" s="703"/>
      <c r="FO6" s="929"/>
      <c r="FP6" s="702"/>
      <c r="FQ6" s="703"/>
      <c r="FR6" s="703"/>
      <c r="FS6" s="929"/>
      <c r="FT6" s="702"/>
      <c r="FU6" s="703"/>
      <c r="FV6" s="703"/>
      <c r="FW6" s="929"/>
      <c r="FX6" s="702"/>
      <c r="FY6" s="703"/>
      <c r="FZ6" s="703"/>
      <c r="GA6" s="929"/>
      <c r="GB6" s="702"/>
      <c r="GC6" s="703"/>
      <c r="GD6" s="703"/>
      <c r="GE6" s="929"/>
      <c r="GF6" s="702"/>
      <c r="GG6" s="703"/>
      <c r="GH6" s="703"/>
      <c r="GI6" s="929"/>
      <c r="GJ6" s="702"/>
      <c r="GK6" s="703"/>
      <c r="GL6" s="703"/>
      <c r="GM6" s="929"/>
      <c r="GN6" s="702"/>
      <c r="GO6" s="703"/>
      <c r="GP6" s="703"/>
      <c r="GQ6" s="929"/>
      <c r="GR6" s="702"/>
      <c r="GS6" s="703"/>
      <c r="GT6" s="703"/>
      <c r="GU6" s="929"/>
      <c r="GV6" s="702"/>
      <c r="GW6" s="703"/>
      <c r="GX6" s="703"/>
      <c r="GY6" s="929"/>
      <c r="GZ6" s="702"/>
      <c r="HA6" s="703"/>
      <c r="HB6" s="703"/>
      <c r="HC6" s="929"/>
      <c r="HD6" s="702"/>
      <c r="HE6" s="703"/>
      <c r="HF6" s="703"/>
      <c r="HG6" s="929"/>
      <c r="HH6" s="702"/>
      <c r="HI6" s="703"/>
      <c r="HJ6" s="703"/>
      <c r="HK6" s="929"/>
      <c r="HL6" s="702"/>
      <c r="HM6" s="703"/>
      <c r="HN6" s="703"/>
      <c r="HO6" s="929"/>
      <c r="HP6" s="702"/>
      <c r="HQ6" s="703"/>
      <c r="HR6" s="703"/>
      <c r="HS6" s="929"/>
      <c r="HT6" s="702"/>
      <c r="HU6" s="703"/>
      <c r="HV6" s="703"/>
      <c r="HW6" s="1180"/>
    </row>
    <row r="7" spans="1:231" ht="16.5" customHeight="1">
      <c r="A7" s="249"/>
      <c r="B7" s="250"/>
      <c r="C7" s="250"/>
      <c r="D7" s="250"/>
      <c r="E7" s="250"/>
      <c r="F7" s="250"/>
      <c r="G7" s="250"/>
      <c r="H7" s="250"/>
      <c r="I7" s="251"/>
      <c r="J7" s="1171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0"/>
      <c r="AE7" s="710"/>
      <c r="AF7" s="710"/>
      <c r="AG7" s="710"/>
      <c r="AH7" s="710"/>
      <c r="AI7" s="710"/>
      <c r="AJ7" s="710"/>
      <c r="AK7" s="710"/>
      <c r="AL7" s="710"/>
      <c r="AM7" s="710"/>
      <c r="AN7" s="710"/>
      <c r="AO7" s="710"/>
      <c r="AP7" s="710"/>
      <c r="AQ7" s="710"/>
      <c r="AR7" s="710"/>
      <c r="AS7" s="710"/>
      <c r="AT7" s="704"/>
      <c r="AU7" s="705"/>
      <c r="AV7" s="705"/>
      <c r="AW7" s="931"/>
      <c r="AX7" s="710"/>
      <c r="AY7" s="710"/>
      <c r="AZ7" s="710"/>
      <c r="BA7" s="710"/>
      <c r="BB7" s="710"/>
      <c r="BC7" s="710"/>
      <c r="BD7" s="710"/>
      <c r="BE7" s="710"/>
      <c r="BF7" s="710"/>
      <c r="BG7" s="710"/>
      <c r="BH7" s="710"/>
      <c r="BI7" s="710"/>
      <c r="BJ7" s="710"/>
      <c r="BK7" s="710"/>
      <c r="BL7" s="710"/>
      <c r="BM7" s="710"/>
      <c r="BN7" s="710"/>
      <c r="BO7" s="710"/>
      <c r="BP7" s="710"/>
      <c r="BQ7" s="710"/>
      <c r="BR7" s="710"/>
      <c r="BS7" s="710"/>
      <c r="BT7" s="710"/>
      <c r="BU7" s="710"/>
      <c r="BV7" s="710"/>
      <c r="BW7" s="710"/>
      <c r="BX7" s="710"/>
      <c r="BY7" s="1025"/>
      <c r="BZ7" s="249"/>
      <c r="CA7" s="250"/>
      <c r="CB7" s="250"/>
      <c r="CC7" s="250"/>
      <c r="CD7" s="250"/>
      <c r="CE7" s="250"/>
      <c r="CF7" s="250"/>
      <c r="CG7" s="250"/>
      <c r="CH7" s="251"/>
      <c r="CI7" s="1171"/>
      <c r="CJ7" s="710"/>
      <c r="CK7" s="710"/>
      <c r="CL7" s="710"/>
      <c r="CM7" s="710"/>
      <c r="CN7" s="710"/>
      <c r="CO7" s="710"/>
      <c r="CP7" s="710"/>
      <c r="CQ7" s="710"/>
      <c r="CR7" s="710"/>
      <c r="CS7" s="710"/>
      <c r="CT7" s="710"/>
      <c r="CU7" s="710"/>
      <c r="CV7" s="710"/>
      <c r="CW7" s="710"/>
      <c r="CX7" s="710"/>
      <c r="CY7" s="710"/>
      <c r="CZ7" s="710"/>
      <c r="DA7" s="710"/>
      <c r="DB7" s="710"/>
      <c r="DC7" s="710"/>
      <c r="DD7" s="710"/>
      <c r="DE7" s="710"/>
      <c r="DF7" s="710"/>
      <c r="DG7" s="710"/>
      <c r="DH7" s="710"/>
      <c r="DI7" s="710"/>
      <c r="DJ7" s="710"/>
      <c r="DK7" s="710"/>
      <c r="DL7" s="710"/>
      <c r="DM7" s="710"/>
      <c r="DN7" s="710"/>
      <c r="DO7" s="710"/>
      <c r="DP7" s="710"/>
      <c r="DQ7" s="710"/>
      <c r="DR7" s="710"/>
      <c r="DS7" s="704"/>
      <c r="DT7" s="705"/>
      <c r="DU7" s="705"/>
      <c r="DV7" s="931"/>
      <c r="DW7" s="710"/>
      <c r="DX7" s="710"/>
      <c r="DY7" s="710"/>
      <c r="DZ7" s="710"/>
      <c r="EA7" s="710"/>
      <c r="EB7" s="710"/>
      <c r="EC7" s="710"/>
      <c r="ED7" s="710"/>
      <c r="EE7" s="710"/>
      <c r="EF7" s="710"/>
      <c r="EG7" s="710"/>
      <c r="EH7" s="710"/>
      <c r="EI7" s="710"/>
      <c r="EJ7" s="710"/>
      <c r="EK7" s="710"/>
      <c r="EL7" s="710"/>
      <c r="EM7" s="710"/>
      <c r="EN7" s="710"/>
      <c r="EO7" s="710"/>
      <c r="EP7" s="710"/>
      <c r="EQ7" s="710"/>
      <c r="ER7" s="710"/>
      <c r="ES7" s="710"/>
      <c r="ET7" s="710"/>
      <c r="EU7" s="710"/>
      <c r="EV7" s="710"/>
      <c r="EW7" s="710"/>
      <c r="EX7" s="1025"/>
      <c r="EY7" s="610"/>
      <c r="EZ7" s="354"/>
      <c r="FA7" s="354"/>
      <c r="FB7" s="354"/>
      <c r="FC7" s="354"/>
      <c r="FD7" s="354"/>
      <c r="FE7" s="354"/>
      <c r="FF7" s="354"/>
      <c r="FG7" s="611"/>
      <c r="FH7" s="930"/>
      <c r="FI7" s="705"/>
      <c r="FJ7" s="705"/>
      <c r="FK7" s="931"/>
      <c r="FL7" s="704"/>
      <c r="FM7" s="705"/>
      <c r="FN7" s="705"/>
      <c r="FO7" s="931"/>
      <c r="FP7" s="704"/>
      <c r="FQ7" s="705"/>
      <c r="FR7" s="705"/>
      <c r="FS7" s="931"/>
      <c r="FT7" s="704"/>
      <c r="FU7" s="705"/>
      <c r="FV7" s="705"/>
      <c r="FW7" s="931"/>
      <c r="FX7" s="704"/>
      <c r="FY7" s="705"/>
      <c r="FZ7" s="705"/>
      <c r="GA7" s="931"/>
      <c r="GB7" s="704"/>
      <c r="GC7" s="705"/>
      <c r="GD7" s="705"/>
      <c r="GE7" s="931"/>
      <c r="GF7" s="704"/>
      <c r="GG7" s="705"/>
      <c r="GH7" s="705"/>
      <c r="GI7" s="931"/>
      <c r="GJ7" s="704"/>
      <c r="GK7" s="705"/>
      <c r="GL7" s="705"/>
      <c r="GM7" s="931"/>
      <c r="GN7" s="704"/>
      <c r="GO7" s="705"/>
      <c r="GP7" s="705"/>
      <c r="GQ7" s="931"/>
      <c r="GR7" s="704"/>
      <c r="GS7" s="705"/>
      <c r="GT7" s="705"/>
      <c r="GU7" s="931"/>
      <c r="GV7" s="704"/>
      <c r="GW7" s="705"/>
      <c r="GX7" s="705"/>
      <c r="GY7" s="931"/>
      <c r="GZ7" s="704"/>
      <c r="HA7" s="705"/>
      <c r="HB7" s="705"/>
      <c r="HC7" s="931"/>
      <c r="HD7" s="704"/>
      <c r="HE7" s="705"/>
      <c r="HF7" s="705"/>
      <c r="HG7" s="931"/>
      <c r="HH7" s="704"/>
      <c r="HI7" s="705"/>
      <c r="HJ7" s="705"/>
      <c r="HK7" s="931"/>
      <c r="HL7" s="704"/>
      <c r="HM7" s="705"/>
      <c r="HN7" s="705"/>
      <c r="HO7" s="931"/>
      <c r="HP7" s="704"/>
      <c r="HQ7" s="705"/>
      <c r="HR7" s="705"/>
      <c r="HS7" s="931"/>
      <c r="HT7" s="704"/>
      <c r="HU7" s="705"/>
      <c r="HV7" s="705"/>
      <c r="HW7" s="1181"/>
    </row>
    <row r="8" spans="1:231" ht="15" customHeight="1">
      <c r="A8" s="1158" t="s">
        <v>502</v>
      </c>
      <c r="B8" s="1159"/>
      <c r="C8" s="1121" t="s">
        <v>26</v>
      </c>
      <c r="D8" s="1122"/>
      <c r="E8" s="1135" t="s">
        <v>26</v>
      </c>
      <c r="F8" s="1135"/>
      <c r="G8" s="1135"/>
      <c r="H8" s="1135"/>
      <c r="I8" s="1136"/>
      <c r="J8" s="1172">
        <v>81738</v>
      </c>
      <c r="K8" s="1156"/>
      <c r="L8" s="1156"/>
      <c r="M8" s="1156"/>
      <c r="N8" s="1156">
        <v>30529</v>
      </c>
      <c r="O8" s="1156"/>
      <c r="P8" s="1156"/>
      <c r="Q8" s="1156"/>
      <c r="R8" s="1156">
        <v>3863</v>
      </c>
      <c r="S8" s="1156"/>
      <c r="T8" s="1156"/>
      <c r="U8" s="1156"/>
      <c r="V8" s="1156">
        <v>21902</v>
      </c>
      <c r="W8" s="1156"/>
      <c r="X8" s="1156"/>
      <c r="Y8" s="1156"/>
      <c r="Z8" s="1156">
        <v>18689</v>
      </c>
      <c r="AA8" s="1156"/>
      <c r="AB8" s="1156"/>
      <c r="AC8" s="1156"/>
      <c r="AD8" s="1156">
        <v>3636</v>
      </c>
      <c r="AE8" s="1156"/>
      <c r="AF8" s="1156"/>
      <c r="AG8" s="1156"/>
      <c r="AH8" s="1156">
        <v>38809</v>
      </c>
      <c r="AI8" s="1156"/>
      <c r="AJ8" s="1156"/>
      <c r="AK8" s="1156"/>
      <c r="AL8" s="1156">
        <v>3863</v>
      </c>
      <c r="AM8" s="1156"/>
      <c r="AN8" s="1156"/>
      <c r="AO8" s="1156"/>
      <c r="AP8" s="1156">
        <v>14354</v>
      </c>
      <c r="AQ8" s="1156"/>
      <c r="AR8" s="1156"/>
      <c r="AS8" s="1156"/>
      <c r="AT8" s="1156">
        <v>16974</v>
      </c>
      <c r="AU8" s="1156"/>
      <c r="AV8" s="1156"/>
      <c r="AW8" s="1156"/>
      <c r="AX8" s="1155">
        <v>2610</v>
      </c>
      <c r="AY8" s="1155"/>
      <c r="AZ8" s="1155"/>
      <c r="BA8" s="1155"/>
      <c r="BB8" s="1155">
        <v>74153</v>
      </c>
      <c r="BC8" s="1155"/>
      <c r="BD8" s="1155"/>
      <c r="BE8" s="1155"/>
      <c r="BF8" s="1155">
        <v>13967</v>
      </c>
      <c r="BG8" s="1155"/>
      <c r="BH8" s="1155"/>
      <c r="BI8" s="1155"/>
      <c r="BJ8" s="1155">
        <v>773</v>
      </c>
      <c r="BK8" s="1155"/>
      <c r="BL8" s="1155"/>
      <c r="BM8" s="1155"/>
      <c r="BN8" s="1155">
        <v>31273</v>
      </c>
      <c r="BO8" s="1155"/>
      <c r="BP8" s="1155"/>
      <c r="BQ8" s="1155"/>
      <c r="BR8" s="1155">
        <v>11298</v>
      </c>
      <c r="BS8" s="1155"/>
      <c r="BT8" s="1155"/>
      <c r="BU8" s="1155"/>
      <c r="BV8" s="1156">
        <v>750</v>
      </c>
      <c r="BW8" s="1156"/>
      <c r="BX8" s="1156"/>
      <c r="BY8" s="1157"/>
      <c r="BZ8" s="1158" t="s">
        <v>502</v>
      </c>
      <c r="CA8" s="1159"/>
      <c r="CB8" s="1121" t="s">
        <v>26</v>
      </c>
      <c r="CC8" s="1122"/>
      <c r="CD8" s="1135" t="s">
        <v>26</v>
      </c>
      <c r="CE8" s="1135"/>
      <c r="CF8" s="1135"/>
      <c r="CG8" s="1135"/>
      <c r="CH8" s="1136"/>
      <c r="CI8" s="1166">
        <v>81312</v>
      </c>
      <c r="CJ8" s="1167"/>
      <c r="CK8" s="1167"/>
      <c r="CL8" s="1168"/>
      <c r="CM8" s="1156">
        <v>29844</v>
      </c>
      <c r="CN8" s="1156"/>
      <c r="CO8" s="1156"/>
      <c r="CP8" s="1156"/>
      <c r="CQ8" s="1156">
        <v>3531</v>
      </c>
      <c r="CR8" s="1156"/>
      <c r="CS8" s="1156"/>
      <c r="CT8" s="1156"/>
      <c r="CU8" s="1156">
        <v>21890</v>
      </c>
      <c r="CV8" s="1156"/>
      <c r="CW8" s="1156"/>
      <c r="CX8" s="1156"/>
      <c r="CY8" s="1156">
        <v>19120</v>
      </c>
      <c r="CZ8" s="1156"/>
      <c r="DA8" s="1156"/>
      <c r="DB8" s="1156"/>
      <c r="DC8" s="1156">
        <v>3549</v>
      </c>
      <c r="DD8" s="1156"/>
      <c r="DE8" s="1156"/>
      <c r="DF8" s="1156"/>
      <c r="DG8" s="1156">
        <v>39238</v>
      </c>
      <c r="DH8" s="1156"/>
      <c r="DI8" s="1156"/>
      <c r="DJ8" s="1156"/>
      <c r="DK8" s="1156">
        <v>3531</v>
      </c>
      <c r="DL8" s="1156"/>
      <c r="DM8" s="1156"/>
      <c r="DN8" s="1156"/>
      <c r="DO8" s="1156">
        <v>14780</v>
      </c>
      <c r="DP8" s="1156"/>
      <c r="DQ8" s="1156"/>
      <c r="DR8" s="1156"/>
      <c r="DS8" s="1156">
        <v>17351</v>
      </c>
      <c r="DT8" s="1156"/>
      <c r="DU8" s="1156"/>
      <c r="DV8" s="1156"/>
      <c r="DW8" s="1155">
        <v>2601</v>
      </c>
      <c r="DX8" s="1155"/>
      <c r="DY8" s="1155"/>
      <c r="DZ8" s="1155"/>
      <c r="EA8" s="1155">
        <v>74192</v>
      </c>
      <c r="EB8" s="1155"/>
      <c r="EC8" s="1155"/>
      <c r="ED8" s="1155"/>
      <c r="EE8" s="1155">
        <v>14634</v>
      </c>
      <c r="EF8" s="1155"/>
      <c r="EG8" s="1155"/>
      <c r="EH8" s="1155"/>
      <c r="EI8" s="1155">
        <v>915</v>
      </c>
      <c r="EJ8" s="1155"/>
      <c r="EK8" s="1155"/>
      <c r="EL8" s="1155"/>
      <c r="EM8" s="1155">
        <v>31899</v>
      </c>
      <c r="EN8" s="1155"/>
      <c r="EO8" s="1155"/>
      <c r="EP8" s="1155"/>
      <c r="EQ8" s="1155">
        <v>11731</v>
      </c>
      <c r="ER8" s="1155"/>
      <c r="ES8" s="1155"/>
      <c r="ET8" s="1155"/>
      <c r="EU8" s="1156">
        <v>882</v>
      </c>
      <c r="EV8" s="1156"/>
      <c r="EW8" s="1156"/>
      <c r="EX8" s="1157"/>
      <c r="EY8" s="1043" t="s">
        <v>89</v>
      </c>
      <c r="EZ8" s="1230"/>
      <c r="FA8" s="1235" t="s">
        <v>26</v>
      </c>
      <c r="FB8" s="1236"/>
      <c r="FC8" s="916" t="s">
        <v>26</v>
      </c>
      <c r="FD8" s="917"/>
      <c r="FE8" s="917"/>
      <c r="FF8" s="917"/>
      <c r="FG8" s="918"/>
      <c r="FH8" s="1193">
        <v>81122</v>
      </c>
      <c r="FI8" s="1183"/>
      <c r="FJ8" s="1183"/>
      <c r="FK8" s="1184"/>
      <c r="FL8" s="1182">
        <v>26428</v>
      </c>
      <c r="FM8" s="1183"/>
      <c r="FN8" s="1183"/>
      <c r="FO8" s="1184"/>
      <c r="FP8" s="1182">
        <v>3337</v>
      </c>
      <c r="FQ8" s="1183"/>
      <c r="FR8" s="1183"/>
      <c r="FS8" s="1184"/>
      <c r="FT8" s="1182">
        <v>22124</v>
      </c>
      <c r="FU8" s="1183"/>
      <c r="FV8" s="1183"/>
      <c r="FW8" s="1184"/>
      <c r="FX8" s="1182">
        <v>19234</v>
      </c>
      <c r="FY8" s="1183"/>
      <c r="FZ8" s="1183"/>
      <c r="GA8" s="1184"/>
      <c r="GB8" s="1182">
        <v>3025</v>
      </c>
      <c r="GC8" s="1183"/>
      <c r="GD8" s="1183"/>
      <c r="GE8" s="1184"/>
      <c r="GF8" s="1182">
        <v>39734</v>
      </c>
      <c r="GG8" s="1183"/>
      <c r="GH8" s="1183"/>
      <c r="GI8" s="1184"/>
      <c r="GJ8" s="1182">
        <v>3337</v>
      </c>
      <c r="GK8" s="1183"/>
      <c r="GL8" s="1183"/>
      <c r="GM8" s="1184"/>
      <c r="GN8" s="1182">
        <v>15038</v>
      </c>
      <c r="GO8" s="1183"/>
      <c r="GP8" s="1183"/>
      <c r="GQ8" s="1184"/>
      <c r="GR8" s="1194">
        <v>17732</v>
      </c>
      <c r="GS8" s="1195"/>
      <c r="GT8" s="1195"/>
      <c r="GU8" s="1196"/>
      <c r="GV8" s="1182">
        <v>2272</v>
      </c>
      <c r="GW8" s="1183"/>
      <c r="GX8" s="1183"/>
      <c r="GY8" s="1184"/>
      <c r="GZ8" s="1182">
        <v>73849</v>
      </c>
      <c r="HA8" s="1183"/>
      <c r="HB8" s="1183"/>
      <c r="HC8" s="1184"/>
      <c r="HD8" s="1182">
        <v>14146</v>
      </c>
      <c r="HE8" s="1183"/>
      <c r="HF8" s="1183"/>
      <c r="HG8" s="1184"/>
      <c r="HH8" s="1182">
        <v>840</v>
      </c>
      <c r="HI8" s="1183"/>
      <c r="HJ8" s="1183"/>
      <c r="HK8" s="1184"/>
      <c r="HL8" s="1182">
        <v>32182</v>
      </c>
      <c r="HM8" s="1183"/>
      <c r="HN8" s="1183"/>
      <c r="HO8" s="1184"/>
      <c r="HP8" s="1182">
        <v>11638</v>
      </c>
      <c r="HQ8" s="1183"/>
      <c r="HR8" s="1183"/>
      <c r="HS8" s="1184"/>
      <c r="HT8" s="1182">
        <v>814</v>
      </c>
      <c r="HU8" s="1183"/>
      <c r="HV8" s="1183"/>
      <c r="HW8" s="1192"/>
    </row>
    <row r="9" spans="1:231" ht="15" customHeight="1">
      <c r="A9" s="1160"/>
      <c r="B9" s="1161"/>
      <c r="C9" s="1123"/>
      <c r="D9" s="1124"/>
      <c r="E9" s="1129" t="s">
        <v>94</v>
      </c>
      <c r="F9" s="1129"/>
      <c r="G9" s="1129"/>
      <c r="H9" s="1129"/>
      <c r="I9" s="1130"/>
      <c r="J9" s="1131">
        <v>11614</v>
      </c>
      <c r="K9" s="1132"/>
      <c r="L9" s="1132"/>
      <c r="M9" s="1132"/>
      <c r="N9" s="1132">
        <v>5215</v>
      </c>
      <c r="O9" s="1132"/>
      <c r="P9" s="1132"/>
      <c r="Q9" s="1132"/>
      <c r="R9" s="897" t="s">
        <v>479</v>
      </c>
      <c r="S9" s="1097"/>
      <c r="T9" s="1097"/>
      <c r="U9" s="905"/>
      <c r="V9" s="1132">
        <v>6240</v>
      </c>
      <c r="W9" s="1132"/>
      <c r="X9" s="1132"/>
      <c r="Y9" s="1132"/>
      <c r="Z9" s="1132">
        <v>113</v>
      </c>
      <c r="AA9" s="1132"/>
      <c r="AB9" s="1132"/>
      <c r="AC9" s="1132"/>
      <c r="AD9" s="281">
        <v>18</v>
      </c>
      <c r="AE9" s="281"/>
      <c r="AF9" s="281"/>
      <c r="AG9" s="281"/>
      <c r="AH9" s="281" t="s">
        <v>479</v>
      </c>
      <c r="AI9" s="281"/>
      <c r="AJ9" s="281"/>
      <c r="AK9" s="281"/>
      <c r="AL9" s="281" t="s">
        <v>479</v>
      </c>
      <c r="AM9" s="281"/>
      <c r="AN9" s="281"/>
      <c r="AO9" s="281"/>
      <c r="AP9" s="281" t="s">
        <v>479</v>
      </c>
      <c r="AQ9" s="281"/>
      <c r="AR9" s="281"/>
      <c r="AS9" s="281"/>
      <c r="AT9" s="281" t="s">
        <v>479</v>
      </c>
      <c r="AU9" s="281"/>
      <c r="AV9" s="281"/>
      <c r="AW9" s="281"/>
      <c r="AX9" s="281" t="s">
        <v>479</v>
      </c>
      <c r="AY9" s="281"/>
      <c r="AZ9" s="281"/>
      <c r="BA9" s="281"/>
      <c r="BB9" s="1132">
        <v>11894</v>
      </c>
      <c r="BC9" s="1132"/>
      <c r="BD9" s="1132"/>
      <c r="BE9" s="1132"/>
      <c r="BF9" s="1132">
        <v>409</v>
      </c>
      <c r="BG9" s="1132"/>
      <c r="BH9" s="1132"/>
      <c r="BI9" s="1132"/>
      <c r="BJ9" s="281">
        <v>2</v>
      </c>
      <c r="BK9" s="281"/>
      <c r="BL9" s="281"/>
      <c r="BM9" s="281"/>
      <c r="BN9" s="281" t="s">
        <v>479</v>
      </c>
      <c r="BO9" s="281"/>
      <c r="BP9" s="281"/>
      <c r="BQ9" s="281"/>
      <c r="BR9" s="281" t="s">
        <v>479</v>
      </c>
      <c r="BS9" s="281"/>
      <c r="BT9" s="281"/>
      <c r="BU9" s="281"/>
      <c r="BV9" s="281" t="s">
        <v>479</v>
      </c>
      <c r="BW9" s="281"/>
      <c r="BX9" s="281"/>
      <c r="BY9" s="282"/>
      <c r="BZ9" s="1160"/>
      <c r="CA9" s="1161"/>
      <c r="CB9" s="1123"/>
      <c r="CC9" s="1124"/>
      <c r="CD9" s="1129" t="s">
        <v>94</v>
      </c>
      <c r="CE9" s="1129"/>
      <c r="CF9" s="1129"/>
      <c r="CG9" s="1129"/>
      <c r="CH9" s="1130"/>
      <c r="CI9" s="1153">
        <v>11752</v>
      </c>
      <c r="CJ9" s="1154"/>
      <c r="CK9" s="1154"/>
      <c r="CL9" s="1131"/>
      <c r="CM9" s="1132">
        <v>5534</v>
      </c>
      <c r="CN9" s="1132"/>
      <c r="CO9" s="1132"/>
      <c r="CP9" s="1132"/>
      <c r="CQ9" s="897" t="s">
        <v>0</v>
      </c>
      <c r="CR9" s="1097"/>
      <c r="CS9" s="1097"/>
      <c r="CT9" s="905"/>
      <c r="CU9" s="1132">
        <v>5846</v>
      </c>
      <c r="CV9" s="1132"/>
      <c r="CW9" s="1132"/>
      <c r="CX9" s="1132"/>
      <c r="CY9" s="1132">
        <v>111</v>
      </c>
      <c r="CZ9" s="1132"/>
      <c r="DA9" s="1132"/>
      <c r="DB9" s="1132"/>
      <c r="DC9" s="281">
        <v>20</v>
      </c>
      <c r="DD9" s="281"/>
      <c r="DE9" s="281"/>
      <c r="DF9" s="281"/>
      <c r="DG9" s="281" t="s">
        <v>0</v>
      </c>
      <c r="DH9" s="281"/>
      <c r="DI9" s="281"/>
      <c r="DJ9" s="281"/>
      <c r="DK9" s="281" t="s">
        <v>0</v>
      </c>
      <c r="DL9" s="281"/>
      <c r="DM9" s="281"/>
      <c r="DN9" s="281"/>
      <c r="DO9" s="281" t="s">
        <v>0</v>
      </c>
      <c r="DP9" s="281"/>
      <c r="DQ9" s="281"/>
      <c r="DR9" s="281"/>
      <c r="DS9" s="281" t="s">
        <v>0</v>
      </c>
      <c r="DT9" s="281"/>
      <c r="DU9" s="281"/>
      <c r="DV9" s="281"/>
      <c r="DW9" s="281" t="s">
        <v>0</v>
      </c>
      <c r="DX9" s="281"/>
      <c r="DY9" s="281"/>
      <c r="DZ9" s="281"/>
      <c r="EA9" s="1132">
        <v>12024</v>
      </c>
      <c r="EB9" s="1132"/>
      <c r="EC9" s="1132"/>
      <c r="ED9" s="1132"/>
      <c r="EE9" s="1132">
        <v>402</v>
      </c>
      <c r="EF9" s="1132"/>
      <c r="EG9" s="1132"/>
      <c r="EH9" s="1132"/>
      <c r="EI9" s="281">
        <v>1</v>
      </c>
      <c r="EJ9" s="281"/>
      <c r="EK9" s="281"/>
      <c r="EL9" s="281"/>
      <c r="EM9" s="281" t="s">
        <v>0</v>
      </c>
      <c r="EN9" s="281"/>
      <c r="EO9" s="281"/>
      <c r="EP9" s="281"/>
      <c r="EQ9" s="281" t="s">
        <v>0</v>
      </c>
      <c r="ER9" s="281"/>
      <c r="ES9" s="281"/>
      <c r="ET9" s="281"/>
      <c r="EU9" s="281" t="s">
        <v>0</v>
      </c>
      <c r="EV9" s="281"/>
      <c r="EW9" s="281"/>
      <c r="EX9" s="282"/>
      <c r="EY9" s="1231"/>
      <c r="EZ9" s="1232"/>
      <c r="FA9" s="1210"/>
      <c r="FB9" s="1211"/>
      <c r="FC9" s="1185" t="s">
        <v>94</v>
      </c>
      <c r="FD9" s="1186"/>
      <c r="FE9" s="1186"/>
      <c r="FF9" s="1186"/>
      <c r="FG9" s="1187"/>
      <c r="FH9" s="1188">
        <v>11335</v>
      </c>
      <c r="FI9" s="1189"/>
      <c r="FJ9" s="1189"/>
      <c r="FK9" s="1190"/>
      <c r="FL9" s="1191">
        <v>4697</v>
      </c>
      <c r="FM9" s="1189"/>
      <c r="FN9" s="1189"/>
      <c r="FO9" s="1190"/>
      <c r="FP9" s="652" t="s">
        <v>452</v>
      </c>
      <c r="FQ9" s="653"/>
      <c r="FR9" s="653"/>
      <c r="FS9" s="654"/>
      <c r="FT9" s="1191">
        <v>5891</v>
      </c>
      <c r="FU9" s="1189"/>
      <c r="FV9" s="1189"/>
      <c r="FW9" s="1190"/>
      <c r="FX9" s="1191">
        <v>127</v>
      </c>
      <c r="FY9" s="1189"/>
      <c r="FZ9" s="1189"/>
      <c r="GA9" s="1190"/>
      <c r="GB9" s="652">
        <v>20</v>
      </c>
      <c r="GC9" s="653"/>
      <c r="GD9" s="653"/>
      <c r="GE9" s="654"/>
      <c r="GF9" s="652" t="s">
        <v>452</v>
      </c>
      <c r="GG9" s="653"/>
      <c r="GH9" s="653"/>
      <c r="GI9" s="654"/>
      <c r="GJ9" s="652" t="s">
        <v>452</v>
      </c>
      <c r="GK9" s="653"/>
      <c r="GL9" s="653"/>
      <c r="GM9" s="654"/>
      <c r="GN9" s="652" t="s">
        <v>452</v>
      </c>
      <c r="GO9" s="653"/>
      <c r="GP9" s="653"/>
      <c r="GQ9" s="654"/>
      <c r="GR9" s="652" t="s">
        <v>452</v>
      </c>
      <c r="GS9" s="653"/>
      <c r="GT9" s="653"/>
      <c r="GU9" s="654"/>
      <c r="GV9" s="652" t="s">
        <v>452</v>
      </c>
      <c r="GW9" s="653"/>
      <c r="GX9" s="653"/>
      <c r="GY9" s="654"/>
      <c r="GZ9" s="1191">
        <v>11440</v>
      </c>
      <c r="HA9" s="1189"/>
      <c r="HB9" s="1189"/>
      <c r="HC9" s="1190"/>
      <c r="HD9" s="1191">
        <v>252</v>
      </c>
      <c r="HE9" s="1189"/>
      <c r="HF9" s="1189"/>
      <c r="HG9" s="1190"/>
      <c r="HH9" s="652" t="s">
        <v>452</v>
      </c>
      <c r="HI9" s="653"/>
      <c r="HJ9" s="653"/>
      <c r="HK9" s="654"/>
      <c r="HL9" s="652" t="s">
        <v>452</v>
      </c>
      <c r="HM9" s="653"/>
      <c r="HN9" s="653"/>
      <c r="HO9" s="654"/>
      <c r="HP9" s="652" t="s">
        <v>452</v>
      </c>
      <c r="HQ9" s="653"/>
      <c r="HR9" s="653"/>
      <c r="HS9" s="654"/>
      <c r="HT9" s="652" t="s">
        <v>452</v>
      </c>
      <c r="HU9" s="653"/>
      <c r="HV9" s="653"/>
      <c r="HW9" s="910"/>
    </row>
    <row r="10" spans="1:231" ht="15" customHeight="1">
      <c r="A10" s="1160"/>
      <c r="B10" s="1161"/>
      <c r="C10" s="1123"/>
      <c r="D10" s="1124"/>
      <c r="E10" s="1129" t="s">
        <v>196</v>
      </c>
      <c r="F10" s="1129"/>
      <c r="G10" s="1129"/>
      <c r="H10" s="1129"/>
      <c r="I10" s="1130"/>
      <c r="J10" s="1131">
        <v>3838</v>
      </c>
      <c r="K10" s="1132"/>
      <c r="L10" s="1132"/>
      <c r="M10" s="1132"/>
      <c r="N10" s="1132">
        <v>122</v>
      </c>
      <c r="O10" s="1132"/>
      <c r="P10" s="1132"/>
      <c r="Q10" s="1132"/>
      <c r="R10" s="1132">
        <v>4</v>
      </c>
      <c r="S10" s="1132"/>
      <c r="T10" s="1132"/>
      <c r="U10" s="1132"/>
      <c r="V10" s="1132">
        <v>1516</v>
      </c>
      <c r="W10" s="1132"/>
      <c r="X10" s="1132"/>
      <c r="Y10" s="1132"/>
      <c r="Z10" s="1132">
        <v>1567</v>
      </c>
      <c r="AA10" s="1132"/>
      <c r="AB10" s="1132"/>
      <c r="AC10" s="1132"/>
      <c r="AD10" s="1132">
        <v>451</v>
      </c>
      <c r="AE10" s="1132"/>
      <c r="AF10" s="1132"/>
      <c r="AG10" s="1132"/>
      <c r="AH10" s="1132">
        <v>535</v>
      </c>
      <c r="AI10" s="1132"/>
      <c r="AJ10" s="1132"/>
      <c r="AK10" s="1132"/>
      <c r="AL10" s="1132">
        <v>4</v>
      </c>
      <c r="AM10" s="1132"/>
      <c r="AN10" s="1132"/>
      <c r="AO10" s="1132"/>
      <c r="AP10" s="1132">
        <v>262</v>
      </c>
      <c r="AQ10" s="1132"/>
      <c r="AR10" s="1132"/>
      <c r="AS10" s="1132"/>
      <c r="AT10" s="1132">
        <v>215</v>
      </c>
      <c r="AU10" s="1132"/>
      <c r="AV10" s="1132"/>
      <c r="AW10" s="1132"/>
      <c r="AX10" s="1132">
        <v>46</v>
      </c>
      <c r="AY10" s="1132"/>
      <c r="AZ10" s="1132"/>
      <c r="BA10" s="1132"/>
      <c r="BB10" s="1132">
        <v>4215</v>
      </c>
      <c r="BC10" s="1132"/>
      <c r="BD10" s="1132"/>
      <c r="BE10" s="1132"/>
      <c r="BF10" s="1132">
        <v>2376</v>
      </c>
      <c r="BG10" s="1132"/>
      <c r="BH10" s="1132"/>
      <c r="BI10" s="1132"/>
      <c r="BJ10" s="897">
        <v>19</v>
      </c>
      <c r="BK10" s="1097"/>
      <c r="BL10" s="1097"/>
      <c r="BM10" s="905"/>
      <c r="BN10" s="1132">
        <v>492</v>
      </c>
      <c r="BO10" s="1132"/>
      <c r="BP10" s="1132"/>
      <c r="BQ10" s="1132"/>
      <c r="BR10" s="1132">
        <v>217</v>
      </c>
      <c r="BS10" s="1132"/>
      <c r="BT10" s="1132"/>
      <c r="BU10" s="1132"/>
      <c r="BV10" s="897">
        <v>1</v>
      </c>
      <c r="BW10" s="1097"/>
      <c r="BX10" s="1097"/>
      <c r="BY10" s="898"/>
      <c r="BZ10" s="1160"/>
      <c r="CA10" s="1161"/>
      <c r="CB10" s="1123"/>
      <c r="CC10" s="1124"/>
      <c r="CD10" s="1129" t="s">
        <v>196</v>
      </c>
      <c r="CE10" s="1129"/>
      <c r="CF10" s="1129"/>
      <c r="CG10" s="1129"/>
      <c r="CH10" s="1130"/>
      <c r="CI10" s="1153">
        <v>3741</v>
      </c>
      <c r="CJ10" s="1154"/>
      <c r="CK10" s="1154"/>
      <c r="CL10" s="1131"/>
      <c r="CM10" s="1132">
        <v>121</v>
      </c>
      <c r="CN10" s="1132"/>
      <c r="CO10" s="1132"/>
      <c r="CP10" s="1132"/>
      <c r="CQ10" s="1132">
        <v>4</v>
      </c>
      <c r="CR10" s="1132"/>
      <c r="CS10" s="1132"/>
      <c r="CT10" s="1132"/>
      <c r="CU10" s="1132">
        <v>1375</v>
      </c>
      <c r="CV10" s="1132"/>
      <c r="CW10" s="1132"/>
      <c r="CX10" s="1132"/>
      <c r="CY10" s="1132">
        <v>1589</v>
      </c>
      <c r="CZ10" s="1132"/>
      <c r="DA10" s="1132"/>
      <c r="DB10" s="1132"/>
      <c r="DC10" s="1132">
        <v>469</v>
      </c>
      <c r="DD10" s="1132"/>
      <c r="DE10" s="1132"/>
      <c r="DF10" s="1132"/>
      <c r="DG10" s="1132">
        <v>496</v>
      </c>
      <c r="DH10" s="1132"/>
      <c r="DI10" s="1132"/>
      <c r="DJ10" s="1132"/>
      <c r="DK10" s="1132">
        <v>4</v>
      </c>
      <c r="DL10" s="1132"/>
      <c r="DM10" s="1132"/>
      <c r="DN10" s="1132"/>
      <c r="DO10" s="1132">
        <v>213</v>
      </c>
      <c r="DP10" s="1132"/>
      <c r="DQ10" s="1132"/>
      <c r="DR10" s="1132"/>
      <c r="DS10" s="1132">
        <v>203</v>
      </c>
      <c r="DT10" s="1132"/>
      <c r="DU10" s="1132"/>
      <c r="DV10" s="1132"/>
      <c r="DW10" s="1132">
        <v>65</v>
      </c>
      <c r="DX10" s="1132"/>
      <c r="DY10" s="1132"/>
      <c r="DZ10" s="1132"/>
      <c r="EA10" s="1132">
        <v>4326</v>
      </c>
      <c r="EB10" s="1132"/>
      <c r="EC10" s="1132"/>
      <c r="ED10" s="1132"/>
      <c r="EE10" s="1132">
        <v>2623</v>
      </c>
      <c r="EF10" s="1132"/>
      <c r="EG10" s="1132"/>
      <c r="EH10" s="1132"/>
      <c r="EI10" s="897">
        <v>20</v>
      </c>
      <c r="EJ10" s="1097"/>
      <c r="EK10" s="1097"/>
      <c r="EL10" s="905"/>
      <c r="EM10" s="1132">
        <v>474</v>
      </c>
      <c r="EN10" s="1132"/>
      <c r="EO10" s="1132"/>
      <c r="EP10" s="1132"/>
      <c r="EQ10" s="1132">
        <v>242</v>
      </c>
      <c r="ER10" s="1132"/>
      <c r="ES10" s="1132"/>
      <c r="ET10" s="1132"/>
      <c r="EU10" s="897">
        <v>4</v>
      </c>
      <c r="EV10" s="1097"/>
      <c r="EW10" s="1097"/>
      <c r="EX10" s="898"/>
      <c r="EY10" s="1231"/>
      <c r="EZ10" s="1232"/>
      <c r="FA10" s="1210"/>
      <c r="FB10" s="1211"/>
      <c r="FC10" s="1185" t="s">
        <v>196</v>
      </c>
      <c r="FD10" s="1186"/>
      <c r="FE10" s="1186"/>
      <c r="FF10" s="1186"/>
      <c r="FG10" s="1187"/>
      <c r="FH10" s="1188">
        <v>3796</v>
      </c>
      <c r="FI10" s="1189"/>
      <c r="FJ10" s="1189"/>
      <c r="FK10" s="1190"/>
      <c r="FL10" s="1191">
        <v>104</v>
      </c>
      <c r="FM10" s="1189"/>
      <c r="FN10" s="1189"/>
      <c r="FO10" s="1190"/>
      <c r="FP10" s="1191">
        <v>10</v>
      </c>
      <c r="FQ10" s="1189"/>
      <c r="FR10" s="1189"/>
      <c r="FS10" s="1190"/>
      <c r="FT10" s="1191">
        <v>1440</v>
      </c>
      <c r="FU10" s="1189"/>
      <c r="FV10" s="1189"/>
      <c r="FW10" s="1190"/>
      <c r="FX10" s="1191">
        <v>1410</v>
      </c>
      <c r="FY10" s="1189"/>
      <c r="FZ10" s="1189"/>
      <c r="GA10" s="1190"/>
      <c r="GB10" s="1191">
        <v>432</v>
      </c>
      <c r="GC10" s="1189"/>
      <c r="GD10" s="1189"/>
      <c r="GE10" s="1190"/>
      <c r="GF10" s="1191">
        <v>623</v>
      </c>
      <c r="GG10" s="1189"/>
      <c r="GH10" s="1189"/>
      <c r="GI10" s="1190"/>
      <c r="GJ10" s="1191">
        <v>10</v>
      </c>
      <c r="GK10" s="1189"/>
      <c r="GL10" s="1189"/>
      <c r="GM10" s="1190"/>
      <c r="GN10" s="1191">
        <v>284</v>
      </c>
      <c r="GO10" s="1189"/>
      <c r="GP10" s="1189"/>
      <c r="GQ10" s="1190"/>
      <c r="GR10" s="1191">
        <v>227</v>
      </c>
      <c r="GS10" s="1189"/>
      <c r="GT10" s="1189"/>
      <c r="GU10" s="1190"/>
      <c r="GV10" s="1191">
        <v>73</v>
      </c>
      <c r="GW10" s="1189"/>
      <c r="GX10" s="1189"/>
      <c r="GY10" s="1190"/>
      <c r="GZ10" s="1191">
        <v>4342</v>
      </c>
      <c r="HA10" s="1189"/>
      <c r="HB10" s="1189"/>
      <c r="HC10" s="1190"/>
      <c r="HD10" s="1191">
        <v>2374</v>
      </c>
      <c r="HE10" s="1189"/>
      <c r="HF10" s="1189"/>
      <c r="HG10" s="1190"/>
      <c r="HH10" s="652">
        <v>14</v>
      </c>
      <c r="HI10" s="653"/>
      <c r="HJ10" s="653"/>
      <c r="HK10" s="654"/>
      <c r="HL10" s="1191">
        <v>500</v>
      </c>
      <c r="HM10" s="1189"/>
      <c r="HN10" s="1189"/>
      <c r="HO10" s="1190"/>
      <c r="HP10" s="1191">
        <v>174</v>
      </c>
      <c r="HQ10" s="1189"/>
      <c r="HR10" s="1189"/>
      <c r="HS10" s="1190"/>
      <c r="HT10" s="652">
        <v>3</v>
      </c>
      <c r="HU10" s="653"/>
      <c r="HV10" s="653"/>
      <c r="HW10" s="910"/>
    </row>
    <row r="11" spans="1:231" ht="15" customHeight="1">
      <c r="A11" s="1160"/>
      <c r="B11" s="1161"/>
      <c r="C11" s="1123"/>
      <c r="D11" s="1124"/>
      <c r="E11" s="1129" t="s">
        <v>1</v>
      </c>
      <c r="F11" s="1129"/>
      <c r="G11" s="1129"/>
      <c r="H11" s="1129"/>
      <c r="I11" s="1130"/>
      <c r="J11" s="1131">
        <v>4319</v>
      </c>
      <c r="K11" s="1132"/>
      <c r="L11" s="1132"/>
      <c r="M11" s="1132"/>
      <c r="N11" s="1132">
        <v>582</v>
      </c>
      <c r="O11" s="1132"/>
      <c r="P11" s="1132"/>
      <c r="Q11" s="1132"/>
      <c r="R11" s="1132">
        <v>43</v>
      </c>
      <c r="S11" s="1132"/>
      <c r="T11" s="1132"/>
      <c r="U11" s="1132"/>
      <c r="V11" s="1132">
        <v>1085</v>
      </c>
      <c r="W11" s="1132"/>
      <c r="X11" s="1132"/>
      <c r="Y11" s="1132"/>
      <c r="Z11" s="1132">
        <v>1557</v>
      </c>
      <c r="AA11" s="1132"/>
      <c r="AB11" s="1132"/>
      <c r="AC11" s="1132"/>
      <c r="AD11" s="1132">
        <v>795</v>
      </c>
      <c r="AE11" s="1132"/>
      <c r="AF11" s="1132"/>
      <c r="AG11" s="1132"/>
      <c r="AH11" s="1132">
        <v>2736</v>
      </c>
      <c r="AI11" s="1132"/>
      <c r="AJ11" s="1132"/>
      <c r="AK11" s="1132"/>
      <c r="AL11" s="1132">
        <v>43</v>
      </c>
      <c r="AM11" s="1132"/>
      <c r="AN11" s="1132"/>
      <c r="AO11" s="1132"/>
      <c r="AP11" s="1132">
        <v>1048</v>
      </c>
      <c r="AQ11" s="1132"/>
      <c r="AR11" s="1132"/>
      <c r="AS11" s="1132"/>
      <c r="AT11" s="1132">
        <v>1330</v>
      </c>
      <c r="AU11" s="1132"/>
      <c r="AV11" s="1132"/>
      <c r="AW11" s="1132"/>
      <c r="AX11" s="1132">
        <v>233</v>
      </c>
      <c r="AY11" s="1132"/>
      <c r="AZ11" s="1132"/>
      <c r="BA11" s="1132"/>
      <c r="BB11" s="1132">
        <v>3247</v>
      </c>
      <c r="BC11" s="1132"/>
      <c r="BD11" s="1132"/>
      <c r="BE11" s="1132"/>
      <c r="BF11" s="1132">
        <v>1243</v>
      </c>
      <c r="BG11" s="1132"/>
      <c r="BH11" s="1132"/>
      <c r="BI11" s="1132"/>
      <c r="BJ11" s="1132">
        <v>37</v>
      </c>
      <c r="BK11" s="1132"/>
      <c r="BL11" s="1132"/>
      <c r="BM11" s="1132"/>
      <c r="BN11" s="1132">
        <v>2396</v>
      </c>
      <c r="BO11" s="1132"/>
      <c r="BP11" s="1132"/>
      <c r="BQ11" s="1132"/>
      <c r="BR11" s="1132">
        <v>1189</v>
      </c>
      <c r="BS11" s="1132"/>
      <c r="BT11" s="1132"/>
      <c r="BU11" s="1132"/>
      <c r="BV11" s="1132">
        <v>34</v>
      </c>
      <c r="BW11" s="1132"/>
      <c r="BX11" s="1132"/>
      <c r="BY11" s="1133"/>
      <c r="BZ11" s="1160"/>
      <c r="CA11" s="1161"/>
      <c r="CB11" s="1123"/>
      <c r="CC11" s="1124"/>
      <c r="CD11" s="1129" t="s">
        <v>1</v>
      </c>
      <c r="CE11" s="1129"/>
      <c r="CF11" s="1129"/>
      <c r="CG11" s="1129"/>
      <c r="CH11" s="1130"/>
      <c r="CI11" s="1153">
        <v>3645</v>
      </c>
      <c r="CJ11" s="1154"/>
      <c r="CK11" s="1154"/>
      <c r="CL11" s="1131"/>
      <c r="CM11" s="1132">
        <v>324</v>
      </c>
      <c r="CN11" s="1132"/>
      <c r="CO11" s="1132"/>
      <c r="CP11" s="1132"/>
      <c r="CQ11" s="1132">
        <v>34</v>
      </c>
      <c r="CR11" s="1132"/>
      <c r="CS11" s="1132"/>
      <c r="CT11" s="1132"/>
      <c r="CU11" s="1132">
        <v>941</v>
      </c>
      <c r="CV11" s="1132"/>
      <c r="CW11" s="1132"/>
      <c r="CX11" s="1132"/>
      <c r="CY11" s="1132">
        <v>1271</v>
      </c>
      <c r="CZ11" s="1132"/>
      <c r="DA11" s="1132"/>
      <c r="DB11" s="1132"/>
      <c r="DC11" s="1132">
        <v>783</v>
      </c>
      <c r="DD11" s="1132"/>
      <c r="DE11" s="1132"/>
      <c r="DF11" s="1132"/>
      <c r="DG11" s="1132">
        <v>2317</v>
      </c>
      <c r="DH11" s="1132"/>
      <c r="DI11" s="1132"/>
      <c r="DJ11" s="1132"/>
      <c r="DK11" s="1132">
        <v>34</v>
      </c>
      <c r="DL11" s="1132"/>
      <c r="DM11" s="1132"/>
      <c r="DN11" s="1132"/>
      <c r="DO11" s="1132">
        <v>863</v>
      </c>
      <c r="DP11" s="1132"/>
      <c r="DQ11" s="1132"/>
      <c r="DR11" s="1132"/>
      <c r="DS11" s="1132">
        <v>1036</v>
      </c>
      <c r="DT11" s="1132"/>
      <c r="DU11" s="1132"/>
      <c r="DV11" s="1132"/>
      <c r="DW11" s="1132">
        <v>289</v>
      </c>
      <c r="DX11" s="1132"/>
      <c r="DY11" s="1132"/>
      <c r="DZ11" s="1132"/>
      <c r="EA11" s="1132">
        <v>2681</v>
      </c>
      <c r="EB11" s="1132"/>
      <c r="EC11" s="1132"/>
      <c r="ED11" s="1132"/>
      <c r="EE11" s="1132">
        <v>1043</v>
      </c>
      <c r="EF11" s="1132"/>
      <c r="EG11" s="1132"/>
      <c r="EH11" s="1132"/>
      <c r="EI11" s="1132">
        <v>47</v>
      </c>
      <c r="EJ11" s="1132"/>
      <c r="EK11" s="1132"/>
      <c r="EL11" s="1132"/>
      <c r="EM11" s="1132">
        <v>1992</v>
      </c>
      <c r="EN11" s="1132"/>
      <c r="EO11" s="1132"/>
      <c r="EP11" s="1132"/>
      <c r="EQ11" s="1132">
        <v>966</v>
      </c>
      <c r="ER11" s="1132"/>
      <c r="ES11" s="1132"/>
      <c r="ET11" s="1132"/>
      <c r="EU11" s="1132">
        <v>34</v>
      </c>
      <c r="EV11" s="1132"/>
      <c r="EW11" s="1132"/>
      <c r="EX11" s="1133"/>
      <c r="EY11" s="1231"/>
      <c r="EZ11" s="1232"/>
      <c r="FA11" s="1210"/>
      <c r="FB11" s="1211"/>
      <c r="FC11" s="1185" t="s">
        <v>1</v>
      </c>
      <c r="FD11" s="1186"/>
      <c r="FE11" s="1186"/>
      <c r="FF11" s="1186"/>
      <c r="FG11" s="1187"/>
      <c r="FH11" s="1188">
        <v>3484</v>
      </c>
      <c r="FI11" s="1189"/>
      <c r="FJ11" s="1189"/>
      <c r="FK11" s="1190"/>
      <c r="FL11" s="1191">
        <v>246</v>
      </c>
      <c r="FM11" s="1189"/>
      <c r="FN11" s="1189"/>
      <c r="FO11" s="1190"/>
      <c r="FP11" s="1191">
        <v>49</v>
      </c>
      <c r="FQ11" s="1189"/>
      <c r="FR11" s="1189"/>
      <c r="FS11" s="1190"/>
      <c r="FT11" s="1191">
        <v>939</v>
      </c>
      <c r="FU11" s="1189"/>
      <c r="FV11" s="1189"/>
      <c r="FW11" s="1190"/>
      <c r="FX11" s="1191">
        <v>1188</v>
      </c>
      <c r="FY11" s="1189"/>
      <c r="FZ11" s="1189"/>
      <c r="GA11" s="1190"/>
      <c r="GB11" s="1191">
        <v>606</v>
      </c>
      <c r="GC11" s="1189"/>
      <c r="GD11" s="1189"/>
      <c r="GE11" s="1190"/>
      <c r="GF11" s="1191">
        <v>2325</v>
      </c>
      <c r="GG11" s="1189"/>
      <c r="GH11" s="1189"/>
      <c r="GI11" s="1190"/>
      <c r="GJ11" s="1191">
        <v>49</v>
      </c>
      <c r="GK11" s="1189"/>
      <c r="GL11" s="1189"/>
      <c r="GM11" s="1190"/>
      <c r="GN11" s="1191">
        <v>911</v>
      </c>
      <c r="GO11" s="1189"/>
      <c r="GP11" s="1189"/>
      <c r="GQ11" s="1190"/>
      <c r="GR11" s="1191">
        <v>1019</v>
      </c>
      <c r="GS11" s="1189"/>
      <c r="GT11" s="1189"/>
      <c r="GU11" s="1190"/>
      <c r="GV11" s="1191">
        <v>259</v>
      </c>
      <c r="GW11" s="1189"/>
      <c r="GX11" s="1189"/>
      <c r="GY11" s="1190"/>
      <c r="GZ11" s="1191">
        <v>2700</v>
      </c>
      <c r="HA11" s="1189"/>
      <c r="HB11" s="1189"/>
      <c r="HC11" s="1190"/>
      <c r="HD11" s="1191">
        <v>962</v>
      </c>
      <c r="HE11" s="1189"/>
      <c r="HF11" s="1189"/>
      <c r="HG11" s="1190"/>
      <c r="HH11" s="1191">
        <v>48</v>
      </c>
      <c r="HI11" s="1189"/>
      <c r="HJ11" s="1189"/>
      <c r="HK11" s="1190"/>
      <c r="HL11" s="1191">
        <v>2005</v>
      </c>
      <c r="HM11" s="1189"/>
      <c r="HN11" s="1189"/>
      <c r="HO11" s="1190"/>
      <c r="HP11" s="1191">
        <v>923</v>
      </c>
      <c r="HQ11" s="1189"/>
      <c r="HR11" s="1189"/>
      <c r="HS11" s="1190"/>
      <c r="HT11" s="1191">
        <v>35</v>
      </c>
      <c r="HU11" s="1189"/>
      <c r="HV11" s="1189"/>
      <c r="HW11" s="1197"/>
    </row>
    <row r="12" spans="1:231" ht="15" customHeight="1">
      <c r="A12" s="1160"/>
      <c r="B12" s="1161"/>
      <c r="C12" s="1123"/>
      <c r="D12" s="1124"/>
      <c r="E12" s="1129" t="s">
        <v>2</v>
      </c>
      <c r="F12" s="1129"/>
      <c r="G12" s="1129"/>
      <c r="H12" s="1129"/>
      <c r="I12" s="1130"/>
      <c r="J12" s="1131">
        <v>5095</v>
      </c>
      <c r="K12" s="1132"/>
      <c r="L12" s="1132"/>
      <c r="M12" s="1132"/>
      <c r="N12" s="1132">
        <v>973</v>
      </c>
      <c r="O12" s="1132"/>
      <c r="P12" s="1132"/>
      <c r="Q12" s="1132"/>
      <c r="R12" s="1132">
        <v>78</v>
      </c>
      <c r="S12" s="1132"/>
      <c r="T12" s="1132"/>
      <c r="U12" s="1132"/>
      <c r="V12" s="1132">
        <v>1298</v>
      </c>
      <c r="W12" s="1132"/>
      <c r="X12" s="1132"/>
      <c r="Y12" s="1132"/>
      <c r="Z12" s="1132">
        <v>2079</v>
      </c>
      <c r="AA12" s="1132"/>
      <c r="AB12" s="1132"/>
      <c r="AC12" s="1132"/>
      <c r="AD12" s="1132">
        <v>334</v>
      </c>
      <c r="AE12" s="1132"/>
      <c r="AF12" s="1132"/>
      <c r="AG12" s="1132"/>
      <c r="AH12" s="1132">
        <v>3880</v>
      </c>
      <c r="AI12" s="1132"/>
      <c r="AJ12" s="1132"/>
      <c r="AK12" s="1132"/>
      <c r="AL12" s="1132">
        <v>78</v>
      </c>
      <c r="AM12" s="1132"/>
      <c r="AN12" s="1132"/>
      <c r="AO12" s="1132"/>
      <c r="AP12" s="1132">
        <v>1295</v>
      </c>
      <c r="AQ12" s="1132"/>
      <c r="AR12" s="1132"/>
      <c r="AS12" s="1132"/>
      <c r="AT12" s="1132">
        <v>2068</v>
      </c>
      <c r="AU12" s="1132"/>
      <c r="AV12" s="1132"/>
      <c r="AW12" s="1132"/>
      <c r="AX12" s="1132">
        <v>300</v>
      </c>
      <c r="AY12" s="1132"/>
      <c r="AZ12" s="1132"/>
      <c r="BA12" s="1132"/>
      <c r="BB12" s="1132">
        <v>4196</v>
      </c>
      <c r="BC12" s="1132"/>
      <c r="BD12" s="1132"/>
      <c r="BE12" s="1132"/>
      <c r="BF12" s="1132">
        <v>1438</v>
      </c>
      <c r="BG12" s="1132"/>
      <c r="BH12" s="1132"/>
      <c r="BI12" s="1132"/>
      <c r="BJ12" s="1132">
        <v>76</v>
      </c>
      <c r="BK12" s="1132"/>
      <c r="BL12" s="1132"/>
      <c r="BM12" s="1132"/>
      <c r="BN12" s="1132">
        <v>3012</v>
      </c>
      <c r="BO12" s="1132"/>
      <c r="BP12" s="1132"/>
      <c r="BQ12" s="1132"/>
      <c r="BR12" s="1132">
        <v>1424</v>
      </c>
      <c r="BS12" s="1132"/>
      <c r="BT12" s="1132"/>
      <c r="BU12" s="1132"/>
      <c r="BV12" s="1132">
        <v>76</v>
      </c>
      <c r="BW12" s="1132"/>
      <c r="BX12" s="1132"/>
      <c r="BY12" s="1133"/>
      <c r="BZ12" s="1160"/>
      <c r="CA12" s="1161"/>
      <c r="CB12" s="1123"/>
      <c r="CC12" s="1124"/>
      <c r="CD12" s="1129" t="s">
        <v>2</v>
      </c>
      <c r="CE12" s="1129"/>
      <c r="CF12" s="1129"/>
      <c r="CG12" s="1129"/>
      <c r="CH12" s="1130"/>
      <c r="CI12" s="1153">
        <v>4365</v>
      </c>
      <c r="CJ12" s="1154"/>
      <c r="CK12" s="1154"/>
      <c r="CL12" s="1131"/>
      <c r="CM12" s="1132">
        <v>670</v>
      </c>
      <c r="CN12" s="1132"/>
      <c r="CO12" s="1132"/>
      <c r="CP12" s="1132"/>
      <c r="CQ12" s="1132">
        <v>69</v>
      </c>
      <c r="CR12" s="1132"/>
      <c r="CS12" s="1132"/>
      <c r="CT12" s="1132"/>
      <c r="CU12" s="1132">
        <v>1221</v>
      </c>
      <c r="CV12" s="1132"/>
      <c r="CW12" s="1132"/>
      <c r="CX12" s="1132"/>
      <c r="CY12" s="1132">
        <v>1833</v>
      </c>
      <c r="CZ12" s="1132"/>
      <c r="DA12" s="1132"/>
      <c r="DB12" s="1132"/>
      <c r="DC12" s="1132">
        <v>232</v>
      </c>
      <c r="DD12" s="1132"/>
      <c r="DE12" s="1132"/>
      <c r="DF12" s="1132"/>
      <c r="DG12" s="1132">
        <v>3421</v>
      </c>
      <c r="DH12" s="1132"/>
      <c r="DI12" s="1132"/>
      <c r="DJ12" s="1132"/>
      <c r="DK12" s="1132">
        <v>69</v>
      </c>
      <c r="DL12" s="1132"/>
      <c r="DM12" s="1132"/>
      <c r="DN12" s="1132"/>
      <c r="DO12" s="1132">
        <v>1208</v>
      </c>
      <c r="DP12" s="1132"/>
      <c r="DQ12" s="1132"/>
      <c r="DR12" s="1132"/>
      <c r="DS12" s="1132">
        <v>1820</v>
      </c>
      <c r="DT12" s="1132"/>
      <c r="DU12" s="1132"/>
      <c r="DV12" s="1132"/>
      <c r="DW12" s="1132">
        <v>211</v>
      </c>
      <c r="DX12" s="1132"/>
      <c r="DY12" s="1132"/>
      <c r="DZ12" s="1132"/>
      <c r="EA12" s="1132">
        <v>3685</v>
      </c>
      <c r="EB12" s="1132"/>
      <c r="EC12" s="1132"/>
      <c r="ED12" s="1132"/>
      <c r="EE12" s="1132">
        <v>1314</v>
      </c>
      <c r="EF12" s="1132"/>
      <c r="EG12" s="1132"/>
      <c r="EH12" s="1132"/>
      <c r="EI12" s="1132">
        <v>71</v>
      </c>
      <c r="EJ12" s="1132"/>
      <c r="EK12" s="1132"/>
      <c r="EL12" s="1132"/>
      <c r="EM12" s="1132">
        <v>2756</v>
      </c>
      <c r="EN12" s="1132"/>
      <c r="EO12" s="1132"/>
      <c r="EP12" s="1132"/>
      <c r="EQ12" s="1132">
        <v>1298</v>
      </c>
      <c r="ER12" s="1132"/>
      <c r="ES12" s="1132"/>
      <c r="ET12" s="1132"/>
      <c r="EU12" s="1132">
        <v>68</v>
      </c>
      <c r="EV12" s="1132"/>
      <c r="EW12" s="1132"/>
      <c r="EX12" s="1133"/>
      <c r="EY12" s="1231"/>
      <c r="EZ12" s="1232"/>
      <c r="FA12" s="1210"/>
      <c r="FB12" s="1211"/>
      <c r="FC12" s="1185" t="s">
        <v>2</v>
      </c>
      <c r="FD12" s="1186"/>
      <c r="FE12" s="1186"/>
      <c r="FF12" s="1186"/>
      <c r="FG12" s="1187"/>
      <c r="FH12" s="1188">
        <v>3766</v>
      </c>
      <c r="FI12" s="1189"/>
      <c r="FJ12" s="1189"/>
      <c r="FK12" s="1190"/>
      <c r="FL12" s="1191">
        <v>410</v>
      </c>
      <c r="FM12" s="1189"/>
      <c r="FN12" s="1189"/>
      <c r="FO12" s="1190"/>
      <c r="FP12" s="1191">
        <v>87</v>
      </c>
      <c r="FQ12" s="1189"/>
      <c r="FR12" s="1189"/>
      <c r="FS12" s="1190"/>
      <c r="FT12" s="1191">
        <v>996</v>
      </c>
      <c r="FU12" s="1189"/>
      <c r="FV12" s="1189"/>
      <c r="FW12" s="1190"/>
      <c r="FX12" s="1191">
        <v>1593</v>
      </c>
      <c r="FY12" s="1189"/>
      <c r="FZ12" s="1189"/>
      <c r="GA12" s="1190"/>
      <c r="GB12" s="1191">
        <v>213</v>
      </c>
      <c r="GC12" s="1189"/>
      <c r="GD12" s="1189"/>
      <c r="GE12" s="1190"/>
      <c r="GF12" s="1191">
        <v>2932</v>
      </c>
      <c r="GG12" s="1189"/>
      <c r="GH12" s="1189"/>
      <c r="GI12" s="1190"/>
      <c r="GJ12" s="1191">
        <v>87</v>
      </c>
      <c r="GK12" s="1189"/>
      <c r="GL12" s="1189"/>
      <c r="GM12" s="1190"/>
      <c r="GN12" s="1191">
        <v>990</v>
      </c>
      <c r="GO12" s="1189"/>
      <c r="GP12" s="1189"/>
      <c r="GQ12" s="1190"/>
      <c r="GR12" s="1191">
        <v>1579</v>
      </c>
      <c r="GS12" s="1189"/>
      <c r="GT12" s="1189"/>
      <c r="GU12" s="1190"/>
      <c r="GV12" s="1191">
        <v>193</v>
      </c>
      <c r="GW12" s="1189"/>
      <c r="GX12" s="1189"/>
      <c r="GY12" s="1190"/>
      <c r="GZ12" s="1191">
        <v>3180</v>
      </c>
      <c r="HA12" s="1189"/>
      <c r="HB12" s="1189"/>
      <c r="HC12" s="1190"/>
      <c r="HD12" s="1191">
        <v>1150</v>
      </c>
      <c r="HE12" s="1189"/>
      <c r="HF12" s="1189"/>
      <c r="HG12" s="1190"/>
      <c r="HH12" s="1191">
        <v>70</v>
      </c>
      <c r="HI12" s="1189"/>
      <c r="HJ12" s="1189"/>
      <c r="HK12" s="1190"/>
      <c r="HL12" s="1191">
        <v>2374</v>
      </c>
      <c r="HM12" s="1189"/>
      <c r="HN12" s="1189"/>
      <c r="HO12" s="1190"/>
      <c r="HP12" s="1191">
        <v>1145</v>
      </c>
      <c r="HQ12" s="1189"/>
      <c r="HR12" s="1189"/>
      <c r="HS12" s="1190"/>
      <c r="HT12" s="1191">
        <v>69</v>
      </c>
      <c r="HU12" s="1189"/>
      <c r="HV12" s="1189"/>
      <c r="HW12" s="1197"/>
    </row>
    <row r="13" spans="1:231" ht="15" customHeight="1">
      <c r="A13" s="1160"/>
      <c r="B13" s="1161"/>
      <c r="C13" s="1123"/>
      <c r="D13" s="1124"/>
      <c r="E13" s="1129" t="s">
        <v>3</v>
      </c>
      <c r="F13" s="1129"/>
      <c r="G13" s="1129"/>
      <c r="H13" s="1129"/>
      <c r="I13" s="1130"/>
      <c r="J13" s="1131">
        <v>5583</v>
      </c>
      <c r="K13" s="1132"/>
      <c r="L13" s="1132"/>
      <c r="M13" s="1132"/>
      <c r="N13" s="1132">
        <v>1334</v>
      </c>
      <c r="O13" s="1132"/>
      <c r="P13" s="1132"/>
      <c r="Q13" s="1132"/>
      <c r="R13" s="1132">
        <v>135</v>
      </c>
      <c r="S13" s="1132"/>
      <c r="T13" s="1132"/>
      <c r="U13" s="1132"/>
      <c r="V13" s="1132">
        <v>1240</v>
      </c>
      <c r="W13" s="1132"/>
      <c r="X13" s="1132"/>
      <c r="Y13" s="1132"/>
      <c r="Z13" s="1132">
        <v>2303</v>
      </c>
      <c r="AA13" s="1132"/>
      <c r="AB13" s="1132"/>
      <c r="AC13" s="1132"/>
      <c r="AD13" s="1132">
        <v>241</v>
      </c>
      <c r="AE13" s="1132"/>
      <c r="AF13" s="1132"/>
      <c r="AG13" s="1132"/>
      <c r="AH13" s="1132">
        <v>4055</v>
      </c>
      <c r="AI13" s="1132"/>
      <c r="AJ13" s="1132"/>
      <c r="AK13" s="1132"/>
      <c r="AL13" s="1132">
        <v>135</v>
      </c>
      <c r="AM13" s="1132"/>
      <c r="AN13" s="1132"/>
      <c r="AO13" s="1132"/>
      <c r="AP13" s="1132">
        <v>1238</v>
      </c>
      <c r="AQ13" s="1132"/>
      <c r="AR13" s="1132"/>
      <c r="AS13" s="1132"/>
      <c r="AT13" s="1132">
        <v>2299</v>
      </c>
      <c r="AU13" s="1132"/>
      <c r="AV13" s="1132"/>
      <c r="AW13" s="1132"/>
      <c r="AX13" s="1132">
        <v>238</v>
      </c>
      <c r="AY13" s="1132"/>
      <c r="AZ13" s="1132"/>
      <c r="BA13" s="1132"/>
      <c r="BB13" s="1132">
        <v>4606</v>
      </c>
      <c r="BC13" s="1132"/>
      <c r="BD13" s="1132"/>
      <c r="BE13" s="1132"/>
      <c r="BF13" s="1132">
        <v>1496</v>
      </c>
      <c r="BG13" s="1132"/>
      <c r="BH13" s="1132"/>
      <c r="BI13" s="1132"/>
      <c r="BJ13" s="1132">
        <v>71</v>
      </c>
      <c r="BK13" s="1132"/>
      <c r="BL13" s="1132"/>
      <c r="BM13" s="1132"/>
      <c r="BN13" s="1132">
        <v>3067</v>
      </c>
      <c r="BO13" s="1132"/>
      <c r="BP13" s="1132"/>
      <c r="BQ13" s="1132"/>
      <c r="BR13" s="1132">
        <v>1478</v>
      </c>
      <c r="BS13" s="1132"/>
      <c r="BT13" s="1132"/>
      <c r="BU13" s="1132"/>
      <c r="BV13" s="1132">
        <v>71</v>
      </c>
      <c r="BW13" s="1132"/>
      <c r="BX13" s="1132"/>
      <c r="BY13" s="1133"/>
      <c r="BZ13" s="1160"/>
      <c r="CA13" s="1161"/>
      <c r="CB13" s="1123"/>
      <c r="CC13" s="1124"/>
      <c r="CD13" s="1129" t="s">
        <v>3</v>
      </c>
      <c r="CE13" s="1129"/>
      <c r="CF13" s="1129"/>
      <c r="CG13" s="1129"/>
      <c r="CH13" s="1130"/>
      <c r="CI13" s="1153">
        <v>4998</v>
      </c>
      <c r="CJ13" s="1154"/>
      <c r="CK13" s="1154"/>
      <c r="CL13" s="1131"/>
      <c r="CM13" s="1132">
        <v>947</v>
      </c>
      <c r="CN13" s="1132"/>
      <c r="CO13" s="1132"/>
      <c r="CP13" s="1132"/>
      <c r="CQ13" s="1132">
        <v>132</v>
      </c>
      <c r="CR13" s="1132"/>
      <c r="CS13" s="1132"/>
      <c r="CT13" s="1132"/>
      <c r="CU13" s="1132">
        <v>1221</v>
      </c>
      <c r="CV13" s="1132"/>
      <c r="CW13" s="1132"/>
      <c r="CX13" s="1132"/>
      <c r="CY13" s="1132">
        <v>2154</v>
      </c>
      <c r="CZ13" s="1132"/>
      <c r="DA13" s="1132"/>
      <c r="DB13" s="1132"/>
      <c r="DC13" s="1132">
        <v>230</v>
      </c>
      <c r="DD13" s="1132"/>
      <c r="DE13" s="1132"/>
      <c r="DF13" s="1132"/>
      <c r="DG13" s="1132">
        <v>3836</v>
      </c>
      <c r="DH13" s="1132"/>
      <c r="DI13" s="1132"/>
      <c r="DJ13" s="1132"/>
      <c r="DK13" s="1132">
        <v>132</v>
      </c>
      <c r="DL13" s="1132"/>
      <c r="DM13" s="1132"/>
      <c r="DN13" s="1132"/>
      <c r="DO13" s="1132">
        <v>1218</v>
      </c>
      <c r="DP13" s="1132"/>
      <c r="DQ13" s="1132"/>
      <c r="DR13" s="1132"/>
      <c r="DS13" s="1132">
        <v>2143</v>
      </c>
      <c r="DT13" s="1132"/>
      <c r="DU13" s="1132"/>
      <c r="DV13" s="1132"/>
      <c r="DW13" s="1132">
        <v>224</v>
      </c>
      <c r="DX13" s="1132"/>
      <c r="DY13" s="1132"/>
      <c r="DZ13" s="1132"/>
      <c r="EA13" s="1132">
        <v>4025</v>
      </c>
      <c r="EB13" s="1132"/>
      <c r="EC13" s="1132"/>
      <c r="ED13" s="1132"/>
      <c r="EE13" s="1132">
        <v>1339</v>
      </c>
      <c r="EF13" s="1132"/>
      <c r="EG13" s="1132"/>
      <c r="EH13" s="1132"/>
      <c r="EI13" s="1132">
        <v>72</v>
      </c>
      <c r="EJ13" s="1132"/>
      <c r="EK13" s="1132"/>
      <c r="EL13" s="1132"/>
      <c r="EM13" s="1132">
        <v>2872</v>
      </c>
      <c r="EN13" s="1132"/>
      <c r="EO13" s="1132"/>
      <c r="EP13" s="1132"/>
      <c r="EQ13" s="1132">
        <v>1331</v>
      </c>
      <c r="ER13" s="1132"/>
      <c r="ES13" s="1132"/>
      <c r="ET13" s="1132"/>
      <c r="EU13" s="1132">
        <v>72</v>
      </c>
      <c r="EV13" s="1132"/>
      <c r="EW13" s="1132"/>
      <c r="EX13" s="1133"/>
      <c r="EY13" s="1231"/>
      <c r="EZ13" s="1232"/>
      <c r="FA13" s="1210"/>
      <c r="FB13" s="1211"/>
      <c r="FC13" s="1185" t="s">
        <v>3</v>
      </c>
      <c r="FD13" s="1186"/>
      <c r="FE13" s="1186"/>
      <c r="FF13" s="1186"/>
      <c r="FG13" s="1187"/>
      <c r="FH13" s="1188">
        <v>4518</v>
      </c>
      <c r="FI13" s="1189"/>
      <c r="FJ13" s="1189"/>
      <c r="FK13" s="1190"/>
      <c r="FL13" s="1191">
        <v>694</v>
      </c>
      <c r="FM13" s="1189"/>
      <c r="FN13" s="1189"/>
      <c r="FO13" s="1190"/>
      <c r="FP13" s="1191">
        <v>142</v>
      </c>
      <c r="FQ13" s="1189"/>
      <c r="FR13" s="1189"/>
      <c r="FS13" s="1190"/>
      <c r="FT13" s="1191">
        <v>1152</v>
      </c>
      <c r="FU13" s="1189"/>
      <c r="FV13" s="1189"/>
      <c r="FW13" s="1190"/>
      <c r="FX13" s="1191">
        <v>1912</v>
      </c>
      <c r="FY13" s="1189"/>
      <c r="FZ13" s="1189"/>
      <c r="GA13" s="1190"/>
      <c r="GB13" s="1191">
        <v>159</v>
      </c>
      <c r="GC13" s="1189"/>
      <c r="GD13" s="1189"/>
      <c r="GE13" s="1190"/>
      <c r="GF13" s="1191">
        <v>3448</v>
      </c>
      <c r="GG13" s="1189"/>
      <c r="GH13" s="1189"/>
      <c r="GI13" s="1190"/>
      <c r="GJ13" s="1191">
        <v>142</v>
      </c>
      <c r="GK13" s="1189"/>
      <c r="GL13" s="1189"/>
      <c r="GM13" s="1190"/>
      <c r="GN13" s="1191">
        <v>1152</v>
      </c>
      <c r="GO13" s="1189"/>
      <c r="GP13" s="1189"/>
      <c r="GQ13" s="1190"/>
      <c r="GR13" s="1191">
        <v>1910</v>
      </c>
      <c r="GS13" s="1189"/>
      <c r="GT13" s="1189"/>
      <c r="GU13" s="1190"/>
      <c r="GV13" s="1191">
        <v>157</v>
      </c>
      <c r="GW13" s="1189"/>
      <c r="GX13" s="1189"/>
      <c r="GY13" s="1190"/>
      <c r="GZ13" s="1191">
        <v>3660</v>
      </c>
      <c r="HA13" s="1189"/>
      <c r="HB13" s="1189"/>
      <c r="HC13" s="1190"/>
      <c r="HD13" s="1191">
        <v>1159</v>
      </c>
      <c r="HE13" s="1189"/>
      <c r="HF13" s="1189"/>
      <c r="HG13" s="1190"/>
      <c r="HH13" s="1191">
        <v>54</v>
      </c>
      <c r="HI13" s="1189"/>
      <c r="HJ13" s="1189"/>
      <c r="HK13" s="1190"/>
      <c r="HL13" s="1191">
        <v>2591</v>
      </c>
      <c r="HM13" s="1189"/>
      <c r="HN13" s="1189"/>
      <c r="HO13" s="1190"/>
      <c r="HP13" s="1191">
        <v>1157</v>
      </c>
      <c r="HQ13" s="1189"/>
      <c r="HR13" s="1189"/>
      <c r="HS13" s="1190"/>
      <c r="HT13" s="1191">
        <v>53</v>
      </c>
      <c r="HU13" s="1189"/>
      <c r="HV13" s="1189"/>
      <c r="HW13" s="1197"/>
    </row>
    <row r="14" spans="1:231" ht="15" customHeight="1">
      <c r="A14" s="1160"/>
      <c r="B14" s="1161"/>
      <c r="C14" s="1123"/>
      <c r="D14" s="1124"/>
      <c r="E14" s="1129" t="s">
        <v>364</v>
      </c>
      <c r="F14" s="1129"/>
      <c r="G14" s="1129"/>
      <c r="H14" s="1129"/>
      <c r="I14" s="1130"/>
      <c r="J14" s="1131">
        <v>11243</v>
      </c>
      <c r="K14" s="1132"/>
      <c r="L14" s="1132"/>
      <c r="M14" s="1132"/>
      <c r="N14" s="1132">
        <v>2392</v>
      </c>
      <c r="O14" s="1132"/>
      <c r="P14" s="1132"/>
      <c r="Q14" s="1132"/>
      <c r="R14" s="1132">
        <v>428</v>
      </c>
      <c r="S14" s="1132"/>
      <c r="T14" s="1132"/>
      <c r="U14" s="1132"/>
      <c r="V14" s="1132">
        <v>2992</v>
      </c>
      <c r="W14" s="1132"/>
      <c r="X14" s="1132"/>
      <c r="Y14" s="1132"/>
      <c r="Z14" s="1132">
        <v>4335</v>
      </c>
      <c r="AA14" s="1132"/>
      <c r="AB14" s="1132"/>
      <c r="AC14" s="1132"/>
      <c r="AD14" s="1132">
        <v>536</v>
      </c>
      <c r="AE14" s="1132"/>
      <c r="AF14" s="1132"/>
      <c r="AG14" s="1132"/>
      <c r="AH14" s="1132">
        <v>8532</v>
      </c>
      <c r="AI14" s="1132"/>
      <c r="AJ14" s="1132"/>
      <c r="AK14" s="1132"/>
      <c r="AL14" s="1132">
        <v>428</v>
      </c>
      <c r="AM14" s="1132"/>
      <c r="AN14" s="1132"/>
      <c r="AO14" s="1132"/>
      <c r="AP14" s="1132">
        <v>2986</v>
      </c>
      <c r="AQ14" s="1132"/>
      <c r="AR14" s="1132"/>
      <c r="AS14" s="1132"/>
      <c r="AT14" s="1132">
        <v>4328</v>
      </c>
      <c r="AU14" s="1132"/>
      <c r="AV14" s="1132"/>
      <c r="AW14" s="1132"/>
      <c r="AX14" s="1132">
        <v>535</v>
      </c>
      <c r="AY14" s="1132"/>
      <c r="AZ14" s="1132"/>
      <c r="BA14" s="1132"/>
      <c r="BB14" s="1132">
        <v>9340</v>
      </c>
      <c r="BC14" s="1132"/>
      <c r="BD14" s="1132"/>
      <c r="BE14" s="1132"/>
      <c r="BF14" s="1132">
        <v>2786</v>
      </c>
      <c r="BG14" s="1132"/>
      <c r="BH14" s="1132"/>
      <c r="BI14" s="1132"/>
      <c r="BJ14" s="1132">
        <v>182</v>
      </c>
      <c r="BK14" s="1132"/>
      <c r="BL14" s="1132"/>
      <c r="BM14" s="1132"/>
      <c r="BN14" s="1132">
        <v>6625</v>
      </c>
      <c r="BO14" s="1132"/>
      <c r="BP14" s="1132"/>
      <c r="BQ14" s="1132"/>
      <c r="BR14" s="1132">
        <v>2774</v>
      </c>
      <c r="BS14" s="1132"/>
      <c r="BT14" s="1132"/>
      <c r="BU14" s="1132"/>
      <c r="BV14" s="1132">
        <v>182</v>
      </c>
      <c r="BW14" s="1132"/>
      <c r="BX14" s="1132"/>
      <c r="BY14" s="1133"/>
      <c r="BZ14" s="1160"/>
      <c r="CA14" s="1161"/>
      <c r="CB14" s="1123"/>
      <c r="CC14" s="1124"/>
      <c r="CD14" s="1129" t="s">
        <v>364</v>
      </c>
      <c r="CE14" s="1129"/>
      <c r="CF14" s="1129"/>
      <c r="CG14" s="1129"/>
      <c r="CH14" s="1130"/>
      <c r="CI14" s="1153">
        <v>11464</v>
      </c>
      <c r="CJ14" s="1154"/>
      <c r="CK14" s="1154"/>
      <c r="CL14" s="1131"/>
      <c r="CM14" s="1132">
        <v>2013</v>
      </c>
      <c r="CN14" s="1132"/>
      <c r="CO14" s="1132"/>
      <c r="CP14" s="1132"/>
      <c r="CQ14" s="1132">
        <v>428</v>
      </c>
      <c r="CR14" s="1132"/>
      <c r="CS14" s="1132"/>
      <c r="CT14" s="1132"/>
      <c r="CU14" s="1132">
        <v>3187</v>
      </c>
      <c r="CV14" s="1132"/>
      <c r="CW14" s="1132"/>
      <c r="CX14" s="1132"/>
      <c r="CY14" s="1132">
        <v>4723</v>
      </c>
      <c r="CZ14" s="1132"/>
      <c r="DA14" s="1132"/>
      <c r="DB14" s="1132"/>
      <c r="DC14" s="1132">
        <v>542</v>
      </c>
      <c r="DD14" s="1132"/>
      <c r="DE14" s="1132"/>
      <c r="DF14" s="1132"/>
      <c r="DG14" s="1132">
        <v>9071</v>
      </c>
      <c r="DH14" s="1132"/>
      <c r="DI14" s="1132"/>
      <c r="DJ14" s="1132"/>
      <c r="DK14" s="1132">
        <v>428</v>
      </c>
      <c r="DL14" s="1132"/>
      <c r="DM14" s="1132"/>
      <c r="DN14" s="1132"/>
      <c r="DO14" s="1132">
        <v>3186</v>
      </c>
      <c r="DP14" s="1132"/>
      <c r="DQ14" s="1132"/>
      <c r="DR14" s="1132"/>
      <c r="DS14" s="1132">
        <v>4714</v>
      </c>
      <c r="DT14" s="1132"/>
      <c r="DU14" s="1132"/>
      <c r="DV14" s="1132"/>
      <c r="DW14" s="1132">
        <v>541</v>
      </c>
      <c r="DX14" s="1132"/>
      <c r="DY14" s="1132"/>
      <c r="DZ14" s="1132"/>
      <c r="EA14" s="1132">
        <v>9523</v>
      </c>
      <c r="EB14" s="1132"/>
      <c r="EC14" s="1132"/>
      <c r="ED14" s="1132"/>
      <c r="EE14" s="1132">
        <v>3089</v>
      </c>
      <c r="EF14" s="1132"/>
      <c r="EG14" s="1132"/>
      <c r="EH14" s="1132"/>
      <c r="EI14" s="1132">
        <v>235</v>
      </c>
      <c r="EJ14" s="1132"/>
      <c r="EK14" s="1132"/>
      <c r="EL14" s="1132"/>
      <c r="EM14" s="1132">
        <v>7125</v>
      </c>
      <c r="EN14" s="1132"/>
      <c r="EO14" s="1132"/>
      <c r="EP14" s="1132"/>
      <c r="EQ14" s="1132">
        <v>3074</v>
      </c>
      <c r="ER14" s="1132"/>
      <c r="ES14" s="1132"/>
      <c r="ET14" s="1132"/>
      <c r="EU14" s="1132">
        <v>235</v>
      </c>
      <c r="EV14" s="1132"/>
      <c r="EW14" s="1132"/>
      <c r="EX14" s="1133"/>
      <c r="EY14" s="1231"/>
      <c r="EZ14" s="1232"/>
      <c r="FA14" s="1210"/>
      <c r="FB14" s="1211"/>
      <c r="FC14" s="1185" t="s">
        <v>364</v>
      </c>
      <c r="FD14" s="1186"/>
      <c r="FE14" s="1186"/>
      <c r="FF14" s="1186"/>
      <c r="FG14" s="1187"/>
      <c r="FH14" s="1188">
        <v>10669</v>
      </c>
      <c r="FI14" s="1189"/>
      <c r="FJ14" s="1189"/>
      <c r="FK14" s="1190"/>
      <c r="FL14" s="1191">
        <v>1349</v>
      </c>
      <c r="FM14" s="1189"/>
      <c r="FN14" s="1189"/>
      <c r="FO14" s="1190"/>
      <c r="FP14" s="1191">
        <v>416</v>
      </c>
      <c r="FQ14" s="1189"/>
      <c r="FR14" s="1189"/>
      <c r="FS14" s="1190"/>
      <c r="FT14" s="1191">
        <v>3071</v>
      </c>
      <c r="FU14" s="1189"/>
      <c r="FV14" s="1189"/>
      <c r="FW14" s="1190"/>
      <c r="FX14" s="1191">
        <v>4369</v>
      </c>
      <c r="FY14" s="1189"/>
      <c r="FZ14" s="1189"/>
      <c r="GA14" s="1190"/>
      <c r="GB14" s="1191">
        <v>431</v>
      </c>
      <c r="GC14" s="1189"/>
      <c r="GD14" s="1189"/>
      <c r="GE14" s="1190"/>
      <c r="GF14" s="1191">
        <v>8510</v>
      </c>
      <c r="GG14" s="1189"/>
      <c r="GH14" s="1189"/>
      <c r="GI14" s="1190"/>
      <c r="GJ14" s="1191">
        <v>416</v>
      </c>
      <c r="GK14" s="1189"/>
      <c r="GL14" s="1189"/>
      <c r="GM14" s="1190"/>
      <c r="GN14" s="1191">
        <v>3071</v>
      </c>
      <c r="GO14" s="1189"/>
      <c r="GP14" s="1189"/>
      <c r="GQ14" s="1190"/>
      <c r="GR14" s="1191">
        <v>4363</v>
      </c>
      <c r="GS14" s="1189"/>
      <c r="GT14" s="1189"/>
      <c r="GU14" s="1190"/>
      <c r="GV14" s="1191">
        <v>429</v>
      </c>
      <c r="GW14" s="1189"/>
      <c r="GX14" s="1189"/>
      <c r="GY14" s="1190"/>
      <c r="GZ14" s="1191">
        <v>8753</v>
      </c>
      <c r="HA14" s="1189"/>
      <c r="HB14" s="1189"/>
      <c r="HC14" s="1190"/>
      <c r="HD14" s="1191">
        <v>2722</v>
      </c>
      <c r="HE14" s="1189"/>
      <c r="HF14" s="1189"/>
      <c r="HG14" s="1190"/>
      <c r="HH14" s="1191">
        <v>162</v>
      </c>
      <c r="HI14" s="1189"/>
      <c r="HJ14" s="1189"/>
      <c r="HK14" s="1190"/>
      <c r="HL14" s="1191">
        <v>6600</v>
      </c>
      <c r="HM14" s="1189"/>
      <c r="HN14" s="1189"/>
      <c r="HO14" s="1190"/>
      <c r="HP14" s="1191">
        <v>2720</v>
      </c>
      <c r="HQ14" s="1189"/>
      <c r="HR14" s="1189"/>
      <c r="HS14" s="1190"/>
      <c r="HT14" s="1191">
        <v>162</v>
      </c>
      <c r="HU14" s="1189"/>
      <c r="HV14" s="1189"/>
      <c r="HW14" s="1197"/>
    </row>
    <row r="15" spans="1:231" ht="15" customHeight="1">
      <c r="A15" s="1160"/>
      <c r="B15" s="1161"/>
      <c r="C15" s="1123"/>
      <c r="D15" s="1124"/>
      <c r="E15" s="1129" t="s">
        <v>365</v>
      </c>
      <c r="F15" s="1129"/>
      <c r="G15" s="1129"/>
      <c r="H15" s="1129"/>
      <c r="I15" s="1130"/>
      <c r="J15" s="1131">
        <v>9592</v>
      </c>
      <c r="K15" s="1132"/>
      <c r="L15" s="1132"/>
      <c r="M15" s="1132"/>
      <c r="N15" s="1132">
        <v>1649</v>
      </c>
      <c r="O15" s="1132"/>
      <c r="P15" s="1132"/>
      <c r="Q15" s="1132"/>
      <c r="R15" s="1132">
        <v>572</v>
      </c>
      <c r="S15" s="1132"/>
      <c r="T15" s="1132"/>
      <c r="U15" s="1132"/>
      <c r="V15" s="1132">
        <v>2985</v>
      </c>
      <c r="W15" s="1132"/>
      <c r="X15" s="1132"/>
      <c r="Y15" s="1132"/>
      <c r="Z15" s="1132">
        <v>3475</v>
      </c>
      <c r="AA15" s="1132"/>
      <c r="AB15" s="1132"/>
      <c r="AC15" s="1132"/>
      <c r="AD15" s="1132">
        <v>529</v>
      </c>
      <c r="AE15" s="1132"/>
      <c r="AF15" s="1132"/>
      <c r="AG15" s="1132"/>
      <c r="AH15" s="1132">
        <v>7731</v>
      </c>
      <c r="AI15" s="1132"/>
      <c r="AJ15" s="1132"/>
      <c r="AK15" s="1132"/>
      <c r="AL15" s="1132">
        <v>572</v>
      </c>
      <c r="AM15" s="1132"/>
      <c r="AN15" s="1132"/>
      <c r="AO15" s="1132"/>
      <c r="AP15" s="1132">
        <v>2984</v>
      </c>
      <c r="AQ15" s="1132"/>
      <c r="AR15" s="1132"/>
      <c r="AS15" s="1132"/>
      <c r="AT15" s="1132">
        <v>3475</v>
      </c>
      <c r="AU15" s="1132"/>
      <c r="AV15" s="1132"/>
      <c r="AW15" s="1132"/>
      <c r="AX15" s="1132">
        <v>528</v>
      </c>
      <c r="AY15" s="1132"/>
      <c r="AZ15" s="1132"/>
      <c r="BA15" s="1132"/>
      <c r="BB15" s="1132">
        <v>7836</v>
      </c>
      <c r="BC15" s="1132"/>
      <c r="BD15" s="1132"/>
      <c r="BE15" s="1132"/>
      <c r="BF15" s="1132">
        <v>2056</v>
      </c>
      <c r="BG15" s="1132"/>
      <c r="BH15" s="1132"/>
      <c r="BI15" s="1132"/>
      <c r="BJ15" s="1132">
        <v>192</v>
      </c>
      <c r="BK15" s="1132"/>
      <c r="BL15" s="1132"/>
      <c r="BM15" s="1132"/>
      <c r="BN15" s="1132">
        <v>5975</v>
      </c>
      <c r="BO15" s="1132"/>
      <c r="BP15" s="1132"/>
      <c r="BQ15" s="1132"/>
      <c r="BR15" s="1132">
        <v>2055</v>
      </c>
      <c r="BS15" s="1132"/>
      <c r="BT15" s="1132"/>
      <c r="BU15" s="1132"/>
      <c r="BV15" s="1132">
        <v>192</v>
      </c>
      <c r="BW15" s="1132"/>
      <c r="BX15" s="1132"/>
      <c r="BY15" s="1133"/>
      <c r="BZ15" s="1160"/>
      <c r="CA15" s="1161"/>
      <c r="CB15" s="1123"/>
      <c r="CC15" s="1124"/>
      <c r="CD15" s="1129" t="s">
        <v>365</v>
      </c>
      <c r="CE15" s="1129"/>
      <c r="CF15" s="1129"/>
      <c r="CG15" s="1129"/>
      <c r="CH15" s="1130"/>
      <c r="CI15" s="1131">
        <v>9827</v>
      </c>
      <c r="CJ15" s="1132"/>
      <c r="CK15" s="1132"/>
      <c r="CL15" s="1132"/>
      <c r="CM15" s="1132">
        <v>1443</v>
      </c>
      <c r="CN15" s="1132"/>
      <c r="CO15" s="1132"/>
      <c r="CP15" s="1132"/>
      <c r="CQ15" s="1132">
        <v>530</v>
      </c>
      <c r="CR15" s="1132"/>
      <c r="CS15" s="1132"/>
      <c r="CT15" s="1132"/>
      <c r="CU15" s="1132">
        <v>3116</v>
      </c>
      <c r="CV15" s="1132"/>
      <c r="CW15" s="1132"/>
      <c r="CX15" s="1132"/>
      <c r="CY15" s="1132">
        <v>3751</v>
      </c>
      <c r="CZ15" s="1132"/>
      <c r="DA15" s="1132"/>
      <c r="DB15" s="1132"/>
      <c r="DC15" s="1132">
        <v>591</v>
      </c>
      <c r="DD15" s="1132"/>
      <c r="DE15" s="1132"/>
      <c r="DF15" s="1132"/>
      <c r="DG15" s="1132">
        <v>8147</v>
      </c>
      <c r="DH15" s="1132"/>
      <c r="DI15" s="1132"/>
      <c r="DJ15" s="1132"/>
      <c r="DK15" s="1132">
        <v>530</v>
      </c>
      <c r="DL15" s="1132"/>
      <c r="DM15" s="1132"/>
      <c r="DN15" s="1132"/>
      <c r="DO15" s="1132">
        <v>3115</v>
      </c>
      <c r="DP15" s="1132"/>
      <c r="DQ15" s="1132"/>
      <c r="DR15" s="1132"/>
      <c r="DS15" s="1132">
        <v>3750</v>
      </c>
      <c r="DT15" s="1132"/>
      <c r="DU15" s="1132"/>
      <c r="DV15" s="1132"/>
      <c r="DW15" s="1132">
        <v>589</v>
      </c>
      <c r="DX15" s="1132"/>
      <c r="DY15" s="1132"/>
      <c r="DZ15" s="1132"/>
      <c r="EA15" s="1132">
        <v>8116</v>
      </c>
      <c r="EB15" s="1132"/>
      <c r="EC15" s="1132"/>
      <c r="ED15" s="1132"/>
      <c r="EE15" s="1132">
        <v>2393</v>
      </c>
      <c r="EF15" s="1132"/>
      <c r="EG15" s="1132"/>
      <c r="EH15" s="1132"/>
      <c r="EI15" s="1132">
        <v>238</v>
      </c>
      <c r="EJ15" s="1132"/>
      <c r="EK15" s="1132"/>
      <c r="EL15" s="1132"/>
      <c r="EM15" s="1132">
        <v>6437</v>
      </c>
      <c r="EN15" s="1132"/>
      <c r="EO15" s="1132"/>
      <c r="EP15" s="1132"/>
      <c r="EQ15" s="1132">
        <v>2391</v>
      </c>
      <c r="ER15" s="1132"/>
      <c r="ES15" s="1132"/>
      <c r="ET15" s="1132"/>
      <c r="EU15" s="1132">
        <v>238</v>
      </c>
      <c r="EV15" s="1132"/>
      <c r="EW15" s="1132"/>
      <c r="EX15" s="1133"/>
      <c r="EY15" s="1231"/>
      <c r="EZ15" s="1232"/>
      <c r="FA15" s="1210"/>
      <c r="FB15" s="1211"/>
      <c r="FC15" s="1185" t="s">
        <v>365</v>
      </c>
      <c r="FD15" s="1186"/>
      <c r="FE15" s="1186"/>
      <c r="FF15" s="1186"/>
      <c r="FG15" s="1187"/>
      <c r="FH15" s="1188">
        <v>11081</v>
      </c>
      <c r="FI15" s="1189"/>
      <c r="FJ15" s="1189"/>
      <c r="FK15" s="1190"/>
      <c r="FL15" s="1191">
        <v>689</v>
      </c>
      <c r="FM15" s="1189"/>
      <c r="FN15" s="1189"/>
      <c r="FO15" s="1190"/>
      <c r="FP15" s="1191">
        <v>537</v>
      </c>
      <c r="FQ15" s="1189"/>
      <c r="FR15" s="1189"/>
      <c r="FS15" s="1190"/>
      <c r="FT15" s="1191">
        <v>3272</v>
      </c>
      <c r="FU15" s="1189"/>
      <c r="FV15" s="1189"/>
      <c r="FW15" s="1190"/>
      <c r="FX15" s="1191">
        <v>4432</v>
      </c>
      <c r="FY15" s="1189"/>
      <c r="FZ15" s="1189"/>
      <c r="GA15" s="1190"/>
      <c r="GB15" s="1191">
        <v>566</v>
      </c>
      <c r="GC15" s="1189"/>
      <c r="GD15" s="1189"/>
      <c r="GE15" s="1190"/>
      <c r="GF15" s="1191">
        <v>9042</v>
      </c>
      <c r="GG15" s="1189"/>
      <c r="GH15" s="1189"/>
      <c r="GI15" s="1190"/>
      <c r="GJ15" s="1191">
        <v>537</v>
      </c>
      <c r="GK15" s="1189"/>
      <c r="GL15" s="1189"/>
      <c r="GM15" s="1190"/>
      <c r="GN15" s="1191">
        <v>3268</v>
      </c>
      <c r="GO15" s="1189"/>
      <c r="GP15" s="1189"/>
      <c r="GQ15" s="1190"/>
      <c r="GR15" s="1191">
        <v>4431</v>
      </c>
      <c r="GS15" s="1189"/>
      <c r="GT15" s="1189"/>
      <c r="GU15" s="1190"/>
      <c r="GV15" s="1191">
        <v>566</v>
      </c>
      <c r="GW15" s="1189"/>
      <c r="GX15" s="1189"/>
      <c r="GY15" s="1190"/>
      <c r="GZ15" s="1191">
        <v>9109</v>
      </c>
      <c r="HA15" s="1189"/>
      <c r="HB15" s="1189"/>
      <c r="HC15" s="1190"/>
      <c r="HD15" s="1191">
        <v>2783</v>
      </c>
      <c r="HE15" s="1189"/>
      <c r="HF15" s="1189"/>
      <c r="HG15" s="1190"/>
      <c r="HH15" s="1191">
        <v>243</v>
      </c>
      <c r="HI15" s="1189"/>
      <c r="HJ15" s="1189"/>
      <c r="HK15" s="1190"/>
      <c r="HL15" s="1191">
        <v>7066</v>
      </c>
      <c r="HM15" s="1189"/>
      <c r="HN15" s="1189"/>
      <c r="HO15" s="1190"/>
      <c r="HP15" s="1191">
        <v>2778</v>
      </c>
      <c r="HQ15" s="1189"/>
      <c r="HR15" s="1189"/>
      <c r="HS15" s="1190"/>
      <c r="HT15" s="1191">
        <v>243</v>
      </c>
      <c r="HU15" s="1189"/>
      <c r="HV15" s="1189"/>
      <c r="HW15" s="1197"/>
    </row>
    <row r="16" spans="1:231" ht="15" customHeight="1">
      <c r="A16" s="1160"/>
      <c r="B16" s="1161"/>
      <c r="C16" s="1123"/>
      <c r="D16" s="1124"/>
      <c r="E16" s="1129" t="s">
        <v>366</v>
      </c>
      <c r="F16" s="1129"/>
      <c r="G16" s="1129"/>
      <c r="H16" s="1129"/>
      <c r="I16" s="1130"/>
      <c r="J16" s="1131">
        <v>12374</v>
      </c>
      <c r="K16" s="1132"/>
      <c r="L16" s="1132"/>
      <c r="M16" s="1132"/>
      <c r="N16" s="1132">
        <v>4388</v>
      </c>
      <c r="O16" s="1132"/>
      <c r="P16" s="1132"/>
      <c r="Q16" s="1132"/>
      <c r="R16" s="1132">
        <v>1057</v>
      </c>
      <c r="S16" s="1132"/>
      <c r="T16" s="1132"/>
      <c r="U16" s="1132"/>
      <c r="V16" s="1132">
        <v>3233</v>
      </c>
      <c r="W16" s="1132"/>
      <c r="X16" s="1132"/>
      <c r="Y16" s="1132"/>
      <c r="Z16" s="1132">
        <v>2786</v>
      </c>
      <c r="AA16" s="1132"/>
      <c r="AB16" s="1132"/>
      <c r="AC16" s="1132"/>
      <c r="AD16" s="1132">
        <v>611</v>
      </c>
      <c r="AE16" s="1132"/>
      <c r="AF16" s="1132"/>
      <c r="AG16" s="1132"/>
      <c r="AH16" s="1132">
        <v>7818</v>
      </c>
      <c r="AI16" s="1132"/>
      <c r="AJ16" s="1132"/>
      <c r="AK16" s="1132"/>
      <c r="AL16" s="1132">
        <v>1057</v>
      </c>
      <c r="AM16" s="1132"/>
      <c r="AN16" s="1132"/>
      <c r="AO16" s="1132"/>
      <c r="AP16" s="1132">
        <v>3232</v>
      </c>
      <c r="AQ16" s="1132"/>
      <c r="AR16" s="1132"/>
      <c r="AS16" s="1132"/>
      <c r="AT16" s="1132">
        <v>2786</v>
      </c>
      <c r="AU16" s="1132"/>
      <c r="AV16" s="1132"/>
      <c r="AW16" s="1132"/>
      <c r="AX16" s="1132">
        <v>610</v>
      </c>
      <c r="AY16" s="1132"/>
      <c r="AZ16" s="1132"/>
      <c r="BA16" s="1132"/>
      <c r="BB16" s="1132">
        <v>10935</v>
      </c>
      <c r="BC16" s="1132"/>
      <c r="BD16" s="1132"/>
      <c r="BE16" s="1132"/>
      <c r="BF16" s="1132">
        <v>1800</v>
      </c>
      <c r="BG16" s="1132"/>
      <c r="BH16" s="1132"/>
      <c r="BI16" s="1132"/>
      <c r="BJ16" s="1132">
        <v>158</v>
      </c>
      <c r="BK16" s="1132"/>
      <c r="BL16" s="1132"/>
      <c r="BM16" s="1132"/>
      <c r="BN16" s="1132">
        <v>6378</v>
      </c>
      <c r="BO16" s="1132"/>
      <c r="BP16" s="1132"/>
      <c r="BQ16" s="1132"/>
      <c r="BR16" s="1132">
        <v>1798</v>
      </c>
      <c r="BS16" s="1132"/>
      <c r="BT16" s="1132"/>
      <c r="BU16" s="1132"/>
      <c r="BV16" s="1132">
        <v>158</v>
      </c>
      <c r="BW16" s="1132"/>
      <c r="BX16" s="1132"/>
      <c r="BY16" s="1133"/>
      <c r="BZ16" s="1160"/>
      <c r="CA16" s="1161"/>
      <c r="CB16" s="1123"/>
      <c r="CC16" s="1124"/>
      <c r="CD16" s="1129" t="s">
        <v>366</v>
      </c>
      <c r="CE16" s="1129"/>
      <c r="CF16" s="1129"/>
      <c r="CG16" s="1129"/>
      <c r="CH16" s="1130"/>
      <c r="CI16" s="1131">
        <v>10332</v>
      </c>
      <c r="CJ16" s="1132"/>
      <c r="CK16" s="1132"/>
      <c r="CL16" s="1132"/>
      <c r="CM16" s="1132">
        <v>2908</v>
      </c>
      <c r="CN16" s="1132"/>
      <c r="CO16" s="1132"/>
      <c r="CP16" s="1132"/>
      <c r="CQ16" s="1132">
        <v>801</v>
      </c>
      <c r="CR16" s="1132"/>
      <c r="CS16" s="1132"/>
      <c r="CT16" s="1132"/>
      <c r="CU16" s="1132">
        <v>3012</v>
      </c>
      <c r="CV16" s="1132"/>
      <c r="CW16" s="1132"/>
      <c r="CX16" s="1132"/>
      <c r="CY16" s="1132">
        <v>2844</v>
      </c>
      <c r="CZ16" s="1132"/>
      <c r="DA16" s="1132"/>
      <c r="DB16" s="1132"/>
      <c r="DC16" s="1132">
        <v>515</v>
      </c>
      <c r="DD16" s="1132"/>
      <c r="DE16" s="1132"/>
      <c r="DF16" s="1132"/>
      <c r="DG16" s="1132">
        <v>7287</v>
      </c>
      <c r="DH16" s="1132"/>
      <c r="DI16" s="1132"/>
      <c r="DJ16" s="1132"/>
      <c r="DK16" s="1132">
        <v>801</v>
      </c>
      <c r="DL16" s="1132"/>
      <c r="DM16" s="1132"/>
      <c r="DN16" s="1132"/>
      <c r="DO16" s="1132">
        <v>3010</v>
      </c>
      <c r="DP16" s="1132"/>
      <c r="DQ16" s="1132"/>
      <c r="DR16" s="1132"/>
      <c r="DS16" s="1132">
        <v>2841</v>
      </c>
      <c r="DT16" s="1132"/>
      <c r="DU16" s="1132"/>
      <c r="DV16" s="1132"/>
      <c r="DW16" s="1132">
        <v>515</v>
      </c>
      <c r="DX16" s="1132"/>
      <c r="DY16" s="1132"/>
      <c r="DZ16" s="1132"/>
      <c r="EA16" s="1132">
        <v>8925</v>
      </c>
      <c r="EB16" s="1132"/>
      <c r="EC16" s="1132"/>
      <c r="ED16" s="1132"/>
      <c r="EE16" s="1132">
        <v>1788</v>
      </c>
      <c r="EF16" s="1132"/>
      <c r="EG16" s="1132"/>
      <c r="EH16" s="1132"/>
      <c r="EI16" s="1132">
        <v>164</v>
      </c>
      <c r="EJ16" s="1132"/>
      <c r="EK16" s="1132"/>
      <c r="EL16" s="1132"/>
      <c r="EM16" s="1132">
        <v>5881</v>
      </c>
      <c r="EN16" s="1132"/>
      <c r="EO16" s="1132"/>
      <c r="EP16" s="1132"/>
      <c r="EQ16" s="1132">
        <v>1786</v>
      </c>
      <c r="ER16" s="1132"/>
      <c r="ES16" s="1132"/>
      <c r="ET16" s="1132"/>
      <c r="EU16" s="1132">
        <v>164</v>
      </c>
      <c r="EV16" s="1132"/>
      <c r="EW16" s="1132"/>
      <c r="EX16" s="1133"/>
      <c r="EY16" s="1231"/>
      <c r="EZ16" s="1232"/>
      <c r="FA16" s="1210"/>
      <c r="FB16" s="1211"/>
      <c r="FC16" s="1185" t="s">
        <v>366</v>
      </c>
      <c r="FD16" s="1186"/>
      <c r="FE16" s="1186"/>
      <c r="FF16" s="1186"/>
      <c r="FG16" s="1187"/>
      <c r="FH16" s="1188">
        <v>9264</v>
      </c>
      <c r="FI16" s="1189"/>
      <c r="FJ16" s="1189"/>
      <c r="FK16" s="1190"/>
      <c r="FL16" s="1191">
        <v>756</v>
      </c>
      <c r="FM16" s="1189"/>
      <c r="FN16" s="1189"/>
      <c r="FO16" s="1190"/>
      <c r="FP16" s="1191">
        <v>576</v>
      </c>
      <c r="FQ16" s="1189"/>
      <c r="FR16" s="1189"/>
      <c r="FS16" s="1190"/>
      <c r="FT16" s="1191">
        <v>2837</v>
      </c>
      <c r="FU16" s="1189"/>
      <c r="FV16" s="1189"/>
      <c r="FW16" s="1190"/>
      <c r="FX16" s="1191">
        <v>2956</v>
      </c>
      <c r="FY16" s="1189"/>
      <c r="FZ16" s="1189"/>
      <c r="GA16" s="1190"/>
      <c r="GB16" s="1191">
        <v>438</v>
      </c>
      <c r="GC16" s="1189"/>
      <c r="GD16" s="1189"/>
      <c r="GE16" s="1190"/>
      <c r="GF16" s="1191">
        <v>7000</v>
      </c>
      <c r="GG16" s="1189"/>
      <c r="GH16" s="1189"/>
      <c r="GI16" s="1190"/>
      <c r="GJ16" s="1191">
        <v>576</v>
      </c>
      <c r="GK16" s="1189"/>
      <c r="GL16" s="1189"/>
      <c r="GM16" s="1190"/>
      <c r="GN16" s="1191">
        <v>2837</v>
      </c>
      <c r="GO16" s="1189"/>
      <c r="GP16" s="1189"/>
      <c r="GQ16" s="1190"/>
      <c r="GR16" s="1191">
        <v>2956</v>
      </c>
      <c r="GS16" s="1189"/>
      <c r="GT16" s="1189"/>
      <c r="GU16" s="1190"/>
      <c r="GV16" s="1191">
        <v>435</v>
      </c>
      <c r="GW16" s="1189"/>
      <c r="GX16" s="1189"/>
      <c r="GY16" s="1190"/>
      <c r="GZ16" s="1191">
        <v>7877</v>
      </c>
      <c r="HA16" s="1189"/>
      <c r="HB16" s="1189"/>
      <c r="HC16" s="1190"/>
      <c r="HD16" s="1191">
        <v>1836</v>
      </c>
      <c r="HE16" s="1189"/>
      <c r="HF16" s="1189"/>
      <c r="HG16" s="1190"/>
      <c r="HH16" s="1191">
        <v>171</v>
      </c>
      <c r="HI16" s="1189"/>
      <c r="HJ16" s="1189"/>
      <c r="HK16" s="1190"/>
      <c r="HL16" s="1191">
        <v>5613</v>
      </c>
      <c r="HM16" s="1189"/>
      <c r="HN16" s="1189"/>
      <c r="HO16" s="1190"/>
      <c r="HP16" s="1191">
        <v>1833</v>
      </c>
      <c r="HQ16" s="1189"/>
      <c r="HR16" s="1189"/>
      <c r="HS16" s="1190"/>
      <c r="HT16" s="1191">
        <v>171</v>
      </c>
      <c r="HU16" s="1189"/>
      <c r="HV16" s="1189"/>
      <c r="HW16" s="1197"/>
    </row>
    <row r="17" spans="1:231" ht="15" customHeight="1">
      <c r="A17" s="1160"/>
      <c r="B17" s="1161"/>
      <c r="C17" s="1123"/>
      <c r="D17" s="1124"/>
      <c r="E17" s="1129" t="s">
        <v>367</v>
      </c>
      <c r="F17" s="1129"/>
      <c r="G17" s="1129"/>
      <c r="H17" s="1129"/>
      <c r="I17" s="1130"/>
      <c r="J17" s="1131">
        <v>9250</v>
      </c>
      <c r="K17" s="1132"/>
      <c r="L17" s="1132"/>
      <c r="M17" s="1132"/>
      <c r="N17" s="1132">
        <v>6386</v>
      </c>
      <c r="O17" s="1132"/>
      <c r="P17" s="1132"/>
      <c r="Q17" s="1132"/>
      <c r="R17" s="1132">
        <v>1016</v>
      </c>
      <c r="S17" s="1132"/>
      <c r="T17" s="1132"/>
      <c r="U17" s="1132"/>
      <c r="V17" s="1132">
        <v>1127</v>
      </c>
      <c r="W17" s="1132"/>
      <c r="X17" s="1132"/>
      <c r="Y17" s="1132"/>
      <c r="Z17" s="1132">
        <v>445</v>
      </c>
      <c r="AA17" s="1132"/>
      <c r="AB17" s="1132"/>
      <c r="AC17" s="1132"/>
      <c r="AD17" s="1132">
        <v>107</v>
      </c>
      <c r="AE17" s="1132"/>
      <c r="AF17" s="1132"/>
      <c r="AG17" s="1132"/>
      <c r="AH17" s="1132">
        <v>2750</v>
      </c>
      <c r="AI17" s="1132"/>
      <c r="AJ17" s="1132"/>
      <c r="AK17" s="1132"/>
      <c r="AL17" s="1132">
        <v>1016</v>
      </c>
      <c r="AM17" s="1132"/>
      <c r="AN17" s="1132"/>
      <c r="AO17" s="1132"/>
      <c r="AP17" s="1132">
        <v>1125</v>
      </c>
      <c r="AQ17" s="1132"/>
      <c r="AR17" s="1132"/>
      <c r="AS17" s="1132"/>
      <c r="AT17" s="1132">
        <v>444</v>
      </c>
      <c r="AU17" s="1132"/>
      <c r="AV17" s="1132"/>
      <c r="AW17" s="1132"/>
      <c r="AX17" s="1132">
        <v>106</v>
      </c>
      <c r="AY17" s="1132"/>
      <c r="AZ17" s="1132"/>
      <c r="BA17" s="1132"/>
      <c r="BB17" s="1132">
        <v>9067</v>
      </c>
      <c r="BC17" s="1132"/>
      <c r="BD17" s="1132"/>
      <c r="BE17" s="1132"/>
      <c r="BF17" s="1132">
        <v>336</v>
      </c>
      <c r="BG17" s="1132"/>
      <c r="BH17" s="1132"/>
      <c r="BI17" s="1132"/>
      <c r="BJ17" s="1132">
        <v>33</v>
      </c>
      <c r="BK17" s="1132"/>
      <c r="BL17" s="1132"/>
      <c r="BM17" s="1132"/>
      <c r="BN17" s="1132">
        <v>2569</v>
      </c>
      <c r="BO17" s="1132"/>
      <c r="BP17" s="1132"/>
      <c r="BQ17" s="1132"/>
      <c r="BR17" s="1132">
        <v>336</v>
      </c>
      <c r="BS17" s="1132"/>
      <c r="BT17" s="1132"/>
      <c r="BU17" s="1132"/>
      <c r="BV17" s="1132">
        <v>33</v>
      </c>
      <c r="BW17" s="1132"/>
      <c r="BX17" s="1132"/>
      <c r="BY17" s="1133"/>
      <c r="BZ17" s="1160"/>
      <c r="CA17" s="1161"/>
      <c r="CB17" s="1123"/>
      <c r="CC17" s="1124"/>
      <c r="CD17" s="1129" t="s">
        <v>367</v>
      </c>
      <c r="CE17" s="1129"/>
      <c r="CF17" s="1129"/>
      <c r="CG17" s="1129"/>
      <c r="CH17" s="1130"/>
      <c r="CI17" s="1131">
        <v>11135</v>
      </c>
      <c r="CJ17" s="1132"/>
      <c r="CK17" s="1132"/>
      <c r="CL17" s="1132"/>
      <c r="CM17" s="1132">
        <v>7308</v>
      </c>
      <c r="CN17" s="1132"/>
      <c r="CO17" s="1132"/>
      <c r="CP17" s="1132"/>
      <c r="CQ17" s="1132">
        <v>1003</v>
      </c>
      <c r="CR17" s="1132"/>
      <c r="CS17" s="1132"/>
      <c r="CT17" s="1132"/>
      <c r="CU17" s="1132">
        <v>1681</v>
      </c>
      <c r="CV17" s="1132"/>
      <c r="CW17" s="1132"/>
      <c r="CX17" s="1132"/>
      <c r="CY17" s="1132">
        <v>797</v>
      </c>
      <c r="CZ17" s="1132"/>
      <c r="DA17" s="1132"/>
      <c r="DB17" s="1132"/>
      <c r="DC17" s="1132">
        <v>158</v>
      </c>
      <c r="DD17" s="1132"/>
      <c r="DE17" s="1132"/>
      <c r="DF17" s="1132"/>
      <c r="DG17" s="1132">
        <v>3738</v>
      </c>
      <c r="DH17" s="1132"/>
      <c r="DI17" s="1132"/>
      <c r="DJ17" s="1132"/>
      <c r="DK17" s="1132">
        <v>1003</v>
      </c>
      <c r="DL17" s="1132"/>
      <c r="DM17" s="1132"/>
      <c r="DN17" s="1132"/>
      <c r="DO17" s="1132">
        <v>1679</v>
      </c>
      <c r="DP17" s="1132"/>
      <c r="DQ17" s="1132"/>
      <c r="DR17" s="1132"/>
      <c r="DS17" s="1132">
        <v>797</v>
      </c>
      <c r="DT17" s="1132"/>
      <c r="DU17" s="1132"/>
      <c r="DV17" s="1132"/>
      <c r="DW17" s="1132">
        <v>158</v>
      </c>
      <c r="DX17" s="1132"/>
      <c r="DY17" s="1132"/>
      <c r="DZ17" s="1132"/>
      <c r="EA17" s="1132">
        <v>10850</v>
      </c>
      <c r="EB17" s="1132"/>
      <c r="EC17" s="1132"/>
      <c r="ED17" s="1132"/>
      <c r="EE17" s="1132">
        <v>614</v>
      </c>
      <c r="EF17" s="1132"/>
      <c r="EG17" s="1132"/>
      <c r="EH17" s="1132"/>
      <c r="EI17" s="1132">
        <v>56</v>
      </c>
      <c r="EJ17" s="1132"/>
      <c r="EK17" s="1132"/>
      <c r="EL17" s="1132"/>
      <c r="EM17" s="1132">
        <v>3453</v>
      </c>
      <c r="EN17" s="1132"/>
      <c r="EO17" s="1132"/>
      <c r="EP17" s="1132"/>
      <c r="EQ17" s="1132">
        <v>614</v>
      </c>
      <c r="ER17" s="1132"/>
      <c r="ES17" s="1132"/>
      <c r="ET17" s="1132"/>
      <c r="EU17" s="1132">
        <v>56</v>
      </c>
      <c r="EV17" s="1132"/>
      <c r="EW17" s="1132"/>
      <c r="EX17" s="1133"/>
      <c r="EY17" s="1231"/>
      <c r="EZ17" s="1232"/>
      <c r="FA17" s="1210"/>
      <c r="FB17" s="1211"/>
      <c r="FC17" s="1185" t="s">
        <v>367</v>
      </c>
      <c r="FD17" s="1186"/>
      <c r="FE17" s="1186"/>
      <c r="FF17" s="1186"/>
      <c r="FG17" s="1187"/>
      <c r="FH17" s="1188">
        <v>11472</v>
      </c>
      <c r="FI17" s="1189"/>
      <c r="FJ17" s="1189"/>
      <c r="FK17" s="1190"/>
      <c r="FL17" s="1191">
        <v>2618</v>
      </c>
      <c r="FM17" s="1189"/>
      <c r="FN17" s="1189"/>
      <c r="FO17" s="1190"/>
      <c r="FP17" s="1191">
        <v>929</v>
      </c>
      <c r="FQ17" s="1189"/>
      <c r="FR17" s="1189"/>
      <c r="FS17" s="1190"/>
      <c r="FT17" s="1191">
        <v>2053</v>
      </c>
      <c r="FU17" s="1189"/>
      <c r="FV17" s="1189"/>
      <c r="FW17" s="1190"/>
      <c r="FX17" s="1191">
        <v>1159</v>
      </c>
      <c r="FY17" s="1189"/>
      <c r="FZ17" s="1189"/>
      <c r="GA17" s="1190"/>
      <c r="GB17" s="1191">
        <v>146</v>
      </c>
      <c r="GC17" s="1189"/>
      <c r="GD17" s="1189"/>
      <c r="GE17" s="1190"/>
      <c r="GF17" s="1191">
        <v>4544</v>
      </c>
      <c r="GG17" s="1189"/>
      <c r="GH17" s="1189"/>
      <c r="GI17" s="1190"/>
      <c r="GJ17" s="1191">
        <v>929</v>
      </c>
      <c r="GK17" s="1189"/>
      <c r="GL17" s="1189"/>
      <c r="GM17" s="1190"/>
      <c r="GN17" s="1191">
        <v>2053</v>
      </c>
      <c r="GO17" s="1189"/>
      <c r="GP17" s="1189"/>
      <c r="GQ17" s="1190"/>
      <c r="GR17" s="1191">
        <v>1159</v>
      </c>
      <c r="GS17" s="1189"/>
      <c r="GT17" s="1189"/>
      <c r="GU17" s="1190"/>
      <c r="GV17" s="1191">
        <v>146</v>
      </c>
      <c r="GW17" s="1189"/>
      <c r="GX17" s="1189"/>
      <c r="GY17" s="1190"/>
      <c r="GZ17" s="1191">
        <v>11082</v>
      </c>
      <c r="HA17" s="1189"/>
      <c r="HB17" s="1189"/>
      <c r="HC17" s="1190"/>
      <c r="HD17" s="1191">
        <v>850</v>
      </c>
      <c r="HE17" s="1189"/>
      <c r="HF17" s="1189"/>
      <c r="HG17" s="1190"/>
      <c r="HH17" s="1191">
        <v>65</v>
      </c>
      <c r="HI17" s="1189"/>
      <c r="HJ17" s="1189"/>
      <c r="HK17" s="1190"/>
      <c r="HL17" s="1191">
        <v>4154</v>
      </c>
      <c r="HM17" s="1189"/>
      <c r="HN17" s="1189"/>
      <c r="HO17" s="1190"/>
      <c r="HP17" s="1191">
        <v>850</v>
      </c>
      <c r="HQ17" s="1189"/>
      <c r="HR17" s="1189"/>
      <c r="HS17" s="1190"/>
      <c r="HT17" s="1191">
        <v>65</v>
      </c>
      <c r="HU17" s="1189"/>
      <c r="HV17" s="1189"/>
      <c r="HW17" s="1197"/>
    </row>
    <row r="18" spans="1:231" ht="15" customHeight="1">
      <c r="A18" s="1160"/>
      <c r="B18" s="1161"/>
      <c r="C18" s="1164"/>
      <c r="D18" s="1165"/>
      <c r="E18" s="221" t="s">
        <v>99</v>
      </c>
      <c r="F18" s="221"/>
      <c r="G18" s="221"/>
      <c r="H18" s="221"/>
      <c r="I18" s="248"/>
      <c r="J18" s="1152">
        <v>8360</v>
      </c>
      <c r="K18" s="1140"/>
      <c r="L18" s="1140"/>
      <c r="M18" s="1140"/>
      <c r="N18" s="1140">
        <v>7488</v>
      </c>
      <c r="O18" s="1140"/>
      <c r="P18" s="1140"/>
      <c r="Q18" s="1140"/>
      <c r="R18" s="1140">
        <v>530</v>
      </c>
      <c r="S18" s="1140"/>
      <c r="T18" s="1140"/>
      <c r="U18" s="1140"/>
      <c r="V18" s="1140">
        <v>186</v>
      </c>
      <c r="W18" s="1140"/>
      <c r="X18" s="1140"/>
      <c r="Y18" s="1140"/>
      <c r="Z18" s="1140">
        <v>29</v>
      </c>
      <c r="AA18" s="1140"/>
      <c r="AB18" s="1140"/>
      <c r="AC18" s="1140"/>
      <c r="AD18" s="1140">
        <v>14</v>
      </c>
      <c r="AE18" s="1140"/>
      <c r="AF18" s="1140"/>
      <c r="AG18" s="1140"/>
      <c r="AH18" s="1140">
        <v>772</v>
      </c>
      <c r="AI18" s="1140"/>
      <c r="AJ18" s="1140"/>
      <c r="AK18" s="1140"/>
      <c r="AL18" s="1140">
        <v>530</v>
      </c>
      <c r="AM18" s="1140"/>
      <c r="AN18" s="1140"/>
      <c r="AO18" s="1140"/>
      <c r="AP18" s="1140">
        <v>184</v>
      </c>
      <c r="AQ18" s="1140"/>
      <c r="AR18" s="1140"/>
      <c r="AS18" s="1140"/>
      <c r="AT18" s="1140">
        <v>29</v>
      </c>
      <c r="AU18" s="1140"/>
      <c r="AV18" s="1140"/>
      <c r="AW18" s="1140"/>
      <c r="AX18" s="1139">
        <v>14</v>
      </c>
      <c r="AY18" s="1139"/>
      <c r="AZ18" s="1139"/>
      <c r="BA18" s="1139"/>
      <c r="BB18" s="1139">
        <v>8347</v>
      </c>
      <c r="BC18" s="1139"/>
      <c r="BD18" s="1139"/>
      <c r="BE18" s="1139"/>
      <c r="BF18" s="1139">
        <v>27</v>
      </c>
      <c r="BG18" s="1139"/>
      <c r="BH18" s="1139"/>
      <c r="BI18" s="1139"/>
      <c r="BJ18" s="1142">
        <v>3</v>
      </c>
      <c r="BK18" s="1143"/>
      <c r="BL18" s="1143"/>
      <c r="BM18" s="1144"/>
      <c r="BN18" s="1139">
        <v>759</v>
      </c>
      <c r="BO18" s="1139"/>
      <c r="BP18" s="1139"/>
      <c r="BQ18" s="1139"/>
      <c r="BR18" s="1139">
        <v>27</v>
      </c>
      <c r="BS18" s="1139"/>
      <c r="BT18" s="1139"/>
      <c r="BU18" s="1139"/>
      <c r="BV18" s="1142">
        <v>3</v>
      </c>
      <c r="BW18" s="1143"/>
      <c r="BX18" s="1143"/>
      <c r="BY18" s="1145"/>
      <c r="BZ18" s="1160"/>
      <c r="CA18" s="1161"/>
      <c r="CB18" s="1164"/>
      <c r="CC18" s="1165"/>
      <c r="CD18" s="221" t="s">
        <v>99</v>
      </c>
      <c r="CE18" s="221"/>
      <c r="CF18" s="221"/>
      <c r="CG18" s="221"/>
      <c r="CH18" s="248"/>
      <c r="CI18" s="1152">
        <v>9591</v>
      </c>
      <c r="CJ18" s="1140"/>
      <c r="CK18" s="1140"/>
      <c r="CL18" s="1140"/>
      <c r="CM18" s="1140">
        <v>8576</v>
      </c>
      <c r="CN18" s="1140"/>
      <c r="CO18" s="1140"/>
      <c r="CP18" s="1140"/>
      <c r="CQ18" s="1140">
        <v>530</v>
      </c>
      <c r="CR18" s="1140"/>
      <c r="CS18" s="1140"/>
      <c r="CT18" s="1140"/>
      <c r="CU18" s="1140">
        <v>290</v>
      </c>
      <c r="CV18" s="1140"/>
      <c r="CW18" s="1140"/>
      <c r="CX18" s="1140"/>
      <c r="CY18" s="1140">
        <v>47</v>
      </c>
      <c r="CZ18" s="1140"/>
      <c r="DA18" s="1140"/>
      <c r="DB18" s="1140"/>
      <c r="DC18" s="1140">
        <v>9</v>
      </c>
      <c r="DD18" s="1140"/>
      <c r="DE18" s="1140"/>
      <c r="DF18" s="1140"/>
      <c r="DG18" s="1140">
        <v>925</v>
      </c>
      <c r="DH18" s="1140"/>
      <c r="DI18" s="1140"/>
      <c r="DJ18" s="1140"/>
      <c r="DK18" s="1140">
        <v>530</v>
      </c>
      <c r="DL18" s="1140"/>
      <c r="DM18" s="1140"/>
      <c r="DN18" s="1140"/>
      <c r="DO18" s="1140">
        <v>288</v>
      </c>
      <c r="DP18" s="1140"/>
      <c r="DQ18" s="1140"/>
      <c r="DR18" s="1140"/>
      <c r="DS18" s="1140">
        <v>47</v>
      </c>
      <c r="DT18" s="1140"/>
      <c r="DU18" s="1140"/>
      <c r="DV18" s="1140"/>
      <c r="DW18" s="1139">
        <v>9</v>
      </c>
      <c r="DX18" s="1139"/>
      <c r="DY18" s="1139"/>
      <c r="DZ18" s="1139"/>
      <c r="EA18" s="1139">
        <v>9575</v>
      </c>
      <c r="EB18" s="1139"/>
      <c r="EC18" s="1139"/>
      <c r="ED18" s="1139"/>
      <c r="EE18" s="1139">
        <v>29</v>
      </c>
      <c r="EF18" s="1139"/>
      <c r="EG18" s="1139"/>
      <c r="EH18" s="1139"/>
      <c r="EI18" s="1142">
        <v>11</v>
      </c>
      <c r="EJ18" s="1143"/>
      <c r="EK18" s="1143"/>
      <c r="EL18" s="1144"/>
      <c r="EM18" s="1139">
        <v>909</v>
      </c>
      <c r="EN18" s="1139"/>
      <c r="EO18" s="1139"/>
      <c r="EP18" s="1139"/>
      <c r="EQ18" s="1139">
        <v>29</v>
      </c>
      <c r="ER18" s="1139"/>
      <c r="ES18" s="1139"/>
      <c r="ET18" s="1139"/>
      <c r="EU18" s="1142">
        <v>11</v>
      </c>
      <c r="EV18" s="1143"/>
      <c r="EW18" s="1143"/>
      <c r="EX18" s="1145"/>
      <c r="EY18" s="1231"/>
      <c r="EZ18" s="1232"/>
      <c r="FA18" s="1212"/>
      <c r="FB18" s="1213"/>
      <c r="FC18" s="1198" t="s">
        <v>99</v>
      </c>
      <c r="FD18" s="958"/>
      <c r="FE18" s="958"/>
      <c r="FF18" s="958"/>
      <c r="FG18" s="1199"/>
      <c r="FH18" s="1200">
        <v>11021</v>
      </c>
      <c r="FI18" s="1201"/>
      <c r="FJ18" s="1201"/>
      <c r="FK18" s="1202"/>
      <c r="FL18" s="1203">
        <v>9172</v>
      </c>
      <c r="FM18" s="1201"/>
      <c r="FN18" s="1201"/>
      <c r="FO18" s="1202"/>
      <c r="FP18" s="1203">
        <v>591</v>
      </c>
      <c r="FQ18" s="1201"/>
      <c r="FR18" s="1201"/>
      <c r="FS18" s="1202"/>
      <c r="FT18" s="1203">
        <v>473</v>
      </c>
      <c r="FU18" s="1201"/>
      <c r="FV18" s="1201"/>
      <c r="FW18" s="1202"/>
      <c r="FX18" s="1203">
        <v>88</v>
      </c>
      <c r="FY18" s="1201"/>
      <c r="FZ18" s="1201"/>
      <c r="GA18" s="1202"/>
      <c r="GB18" s="1203">
        <v>14</v>
      </c>
      <c r="GC18" s="1201"/>
      <c r="GD18" s="1201"/>
      <c r="GE18" s="1202"/>
      <c r="GF18" s="1203">
        <v>1310</v>
      </c>
      <c r="GG18" s="1201"/>
      <c r="GH18" s="1201"/>
      <c r="GI18" s="1202"/>
      <c r="GJ18" s="1203">
        <v>591</v>
      </c>
      <c r="GK18" s="1201"/>
      <c r="GL18" s="1201"/>
      <c r="GM18" s="1202"/>
      <c r="GN18" s="1203">
        <v>472</v>
      </c>
      <c r="GO18" s="1201"/>
      <c r="GP18" s="1201"/>
      <c r="GQ18" s="1202"/>
      <c r="GR18" s="1203">
        <v>88</v>
      </c>
      <c r="GS18" s="1201"/>
      <c r="GT18" s="1201"/>
      <c r="GU18" s="1202"/>
      <c r="GV18" s="1203">
        <v>14</v>
      </c>
      <c r="GW18" s="1201"/>
      <c r="GX18" s="1201"/>
      <c r="GY18" s="1202"/>
      <c r="GZ18" s="1203">
        <v>10990</v>
      </c>
      <c r="HA18" s="1201"/>
      <c r="HB18" s="1201"/>
      <c r="HC18" s="1202"/>
      <c r="HD18" s="1203">
        <v>58</v>
      </c>
      <c r="HE18" s="1201"/>
      <c r="HF18" s="1201"/>
      <c r="HG18" s="1202"/>
      <c r="HH18" s="1204">
        <v>13</v>
      </c>
      <c r="HI18" s="1205"/>
      <c r="HJ18" s="1205"/>
      <c r="HK18" s="1206"/>
      <c r="HL18" s="1203">
        <v>1279</v>
      </c>
      <c r="HM18" s="1201"/>
      <c r="HN18" s="1201"/>
      <c r="HO18" s="1202"/>
      <c r="HP18" s="1203">
        <v>58</v>
      </c>
      <c r="HQ18" s="1201"/>
      <c r="HR18" s="1201"/>
      <c r="HS18" s="1202"/>
      <c r="HT18" s="1204">
        <v>13</v>
      </c>
      <c r="HU18" s="1205"/>
      <c r="HV18" s="1205"/>
      <c r="HW18" s="1207"/>
    </row>
    <row r="19" spans="1:231" ht="15" customHeight="1">
      <c r="A19" s="1160"/>
      <c r="B19" s="1161"/>
      <c r="C19" s="1146" t="s">
        <v>68</v>
      </c>
      <c r="D19" s="1147"/>
      <c r="E19" s="1150" t="s">
        <v>26</v>
      </c>
      <c r="F19" s="1150"/>
      <c r="G19" s="1150"/>
      <c r="H19" s="1150"/>
      <c r="I19" s="1151"/>
      <c r="J19" s="1137">
        <v>40111</v>
      </c>
      <c r="K19" s="1127"/>
      <c r="L19" s="1127"/>
      <c r="M19" s="1127"/>
      <c r="N19" s="1127">
        <v>10867</v>
      </c>
      <c r="O19" s="1127"/>
      <c r="P19" s="1127"/>
      <c r="Q19" s="1127"/>
      <c r="R19" s="1127">
        <v>2268</v>
      </c>
      <c r="S19" s="1127"/>
      <c r="T19" s="1127"/>
      <c r="U19" s="1127"/>
      <c r="V19" s="1127">
        <v>10369</v>
      </c>
      <c r="W19" s="1127"/>
      <c r="X19" s="1127"/>
      <c r="Y19" s="1127"/>
      <c r="Z19" s="1127">
        <v>12228</v>
      </c>
      <c r="AA19" s="1127"/>
      <c r="AB19" s="1127"/>
      <c r="AC19" s="1127"/>
      <c r="AD19" s="1127">
        <v>2531</v>
      </c>
      <c r="AE19" s="1127"/>
      <c r="AF19" s="1127"/>
      <c r="AG19" s="1127"/>
      <c r="AH19" s="1127">
        <v>22682</v>
      </c>
      <c r="AI19" s="1127"/>
      <c r="AJ19" s="1127"/>
      <c r="AK19" s="1127"/>
      <c r="AL19" s="1127">
        <v>2268</v>
      </c>
      <c r="AM19" s="1127"/>
      <c r="AN19" s="1127"/>
      <c r="AO19" s="1127"/>
      <c r="AP19" s="1127">
        <v>6394</v>
      </c>
      <c r="AQ19" s="1127"/>
      <c r="AR19" s="1127"/>
      <c r="AS19" s="1127"/>
      <c r="AT19" s="1127">
        <v>11351</v>
      </c>
      <c r="AU19" s="1127"/>
      <c r="AV19" s="1127"/>
      <c r="AW19" s="1127"/>
      <c r="AX19" s="1127">
        <v>1985</v>
      </c>
      <c r="AY19" s="1127"/>
      <c r="AZ19" s="1127"/>
      <c r="BA19" s="1127"/>
      <c r="BB19" s="1128">
        <v>33830</v>
      </c>
      <c r="BC19" s="1128"/>
      <c r="BD19" s="1128"/>
      <c r="BE19" s="1128"/>
      <c r="BF19" s="1127">
        <v>7828</v>
      </c>
      <c r="BG19" s="1127"/>
      <c r="BH19" s="1127"/>
      <c r="BI19" s="1127"/>
      <c r="BJ19" s="1127">
        <v>650</v>
      </c>
      <c r="BK19" s="1127"/>
      <c r="BL19" s="1127"/>
      <c r="BM19" s="1127"/>
      <c r="BN19" s="1128">
        <v>16421</v>
      </c>
      <c r="BO19" s="1128"/>
      <c r="BP19" s="1128"/>
      <c r="BQ19" s="1128"/>
      <c r="BR19" s="1127">
        <v>6444</v>
      </c>
      <c r="BS19" s="1127"/>
      <c r="BT19" s="1127"/>
      <c r="BU19" s="1127"/>
      <c r="BV19" s="1127">
        <v>631</v>
      </c>
      <c r="BW19" s="1127"/>
      <c r="BX19" s="1127"/>
      <c r="BY19" s="1134"/>
      <c r="BZ19" s="1160"/>
      <c r="CA19" s="1161"/>
      <c r="CB19" s="1146" t="s">
        <v>68</v>
      </c>
      <c r="CC19" s="1147"/>
      <c r="CD19" s="1150" t="s">
        <v>26</v>
      </c>
      <c r="CE19" s="1150"/>
      <c r="CF19" s="1150"/>
      <c r="CG19" s="1150"/>
      <c r="CH19" s="1151"/>
      <c r="CI19" s="1137">
        <v>39822</v>
      </c>
      <c r="CJ19" s="1127"/>
      <c r="CK19" s="1127"/>
      <c r="CL19" s="1127"/>
      <c r="CM19" s="1127">
        <v>11040</v>
      </c>
      <c r="CN19" s="1127"/>
      <c r="CO19" s="1127"/>
      <c r="CP19" s="1127"/>
      <c r="CQ19" s="1127">
        <v>2036</v>
      </c>
      <c r="CR19" s="1127"/>
      <c r="CS19" s="1127"/>
      <c r="CT19" s="1127"/>
      <c r="CU19" s="1127">
        <v>10161</v>
      </c>
      <c r="CV19" s="1127"/>
      <c r="CW19" s="1127"/>
      <c r="CX19" s="1127"/>
      <c r="CY19" s="1127">
        <v>12330</v>
      </c>
      <c r="CZ19" s="1127"/>
      <c r="DA19" s="1127"/>
      <c r="DB19" s="1127"/>
      <c r="DC19" s="1127">
        <v>2360</v>
      </c>
      <c r="DD19" s="1127"/>
      <c r="DE19" s="1127"/>
      <c r="DF19" s="1127"/>
      <c r="DG19" s="1127">
        <v>22480</v>
      </c>
      <c r="DH19" s="1127"/>
      <c r="DI19" s="1127"/>
      <c r="DJ19" s="1127"/>
      <c r="DK19" s="1127">
        <v>2036</v>
      </c>
      <c r="DL19" s="1127"/>
      <c r="DM19" s="1127"/>
      <c r="DN19" s="1127"/>
      <c r="DO19" s="1127">
        <v>6460</v>
      </c>
      <c r="DP19" s="1127"/>
      <c r="DQ19" s="1127"/>
      <c r="DR19" s="1127"/>
      <c r="DS19" s="1127">
        <v>11434</v>
      </c>
      <c r="DT19" s="1127"/>
      <c r="DU19" s="1127"/>
      <c r="DV19" s="1127"/>
      <c r="DW19" s="1127">
        <v>1913</v>
      </c>
      <c r="DX19" s="1127"/>
      <c r="DY19" s="1127"/>
      <c r="DZ19" s="1127"/>
      <c r="EA19" s="1128">
        <v>34125</v>
      </c>
      <c r="EB19" s="1128"/>
      <c r="EC19" s="1128"/>
      <c r="ED19" s="1128"/>
      <c r="EE19" s="1127">
        <v>8219</v>
      </c>
      <c r="EF19" s="1127"/>
      <c r="EG19" s="1127"/>
      <c r="EH19" s="1127"/>
      <c r="EI19" s="1127">
        <v>774</v>
      </c>
      <c r="EJ19" s="1127"/>
      <c r="EK19" s="1127"/>
      <c r="EL19" s="1127"/>
      <c r="EM19" s="1128">
        <v>16606</v>
      </c>
      <c r="EN19" s="1128"/>
      <c r="EO19" s="1128"/>
      <c r="EP19" s="1128"/>
      <c r="EQ19" s="1127">
        <v>6715</v>
      </c>
      <c r="ER19" s="1127"/>
      <c r="ES19" s="1127"/>
      <c r="ET19" s="1127"/>
      <c r="EU19" s="1127">
        <v>758</v>
      </c>
      <c r="EV19" s="1127"/>
      <c r="EW19" s="1127"/>
      <c r="EX19" s="1134"/>
      <c r="EY19" s="1231"/>
      <c r="EZ19" s="1232"/>
      <c r="FA19" s="1208" t="s">
        <v>68</v>
      </c>
      <c r="FB19" s="1209"/>
      <c r="FC19" s="1214" t="s">
        <v>26</v>
      </c>
      <c r="FD19" s="1215"/>
      <c r="FE19" s="1215"/>
      <c r="FF19" s="1215"/>
      <c r="FG19" s="1216"/>
      <c r="FH19" s="1217">
        <v>39676</v>
      </c>
      <c r="FI19" s="1218"/>
      <c r="FJ19" s="1218"/>
      <c r="FK19" s="1219"/>
      <c r="FL19" s="1220">
        <v>9894</v>
      </c>
      <c r="FM19" s="1218"/>
      <c r="FN19" s="1218"/>
      <c r="FO19" s="1219"/>
      <c r="FP19" s="1220">
        <v>1879</v>
      </c>
      <c r="FQ19" s="1218"/>
      <c r="FR19" s="1218"/>
      <c r="FS19" s="1219"/>
      <c r="FT19" s="1220">
        <v>9940</v>
      </c>
      <c r="FU19" s="1218"/>
      <c r="FV19" s="1218"/>
      <c r="FW19" s="1219"/>
      <c r="FX19" s="1220">
        <v>12222</v>
      </c>
      <c r="FY19" s="1218"/>
      <c r="FZ19" s="1218"/>
      <c r="GA19" s="1219"/>
      <c r="GB19" s="1220">
        <v>2015</v>
      </c>
      <c r="GC19" s="1218"/>
      <c r="GD19" s="1218"/>
      <c r="GE19" s="1219"/>
      <c r="GF19" s="1220">
        <v>22084</v>
      </c>
      <c r="GG19" s="1218"/>
      <c r="GH19" s="1218"/>
      <c r="GI19" s="1219"/>
      <c r="GJ19" s="1220">
        <v>1879</v>
      </c>
      <c r="GK19" s="1218"/>
      <c r="GL19" s="1218"/>
      <c r="GM19" s="1219"/>
      <c r="GN19" s="1220">
        <v>6298</v>
      </c>
      <c r="GO19" s="1218"/>
      <c r="GP19" s="1218"/>
      <c r="GQ19" s="1219"/>
      <c r="GR19" s="1220">
        <v>11482</v>
      </c>
      <c r="GS19" s="1218"/>
      <c r="GT19" s="1218"/>
      <c r="GU19" s="1219"/>
      <c r="GV19" s="1220">
        <v>1641</v>
      </c>
      <c r="GW19" s="1218"/>
      <c r="GX19" s="1218"/>
      <c r="GY19" s="1219"/>
      <c r="GZ19" s="1220">
        <v>33950</v>
      </c>
      <c r="HA19" s="1218"/>
      <c r="HB19" s="1218"/>
      <c r="HC19" s="1219"/>
      <c r="HD19" s="1220">
        <v>7818</v>
      </c>
      <c r="HE19" s="1218"/>
      <c r="HF19" s="1218"/>
      <c r="HG19" s="1219"/>
      <c r="HH19" s="1220">
        <v>693</v>
      </c>
      <c r="HI19" s="1218"/>
      <c r="HJ19" s="1218"/>
      <c r="HK19" s="1219"/>
      <c r="HL19" s="1220">
        <v>16173</v>
      </c>
      <c r="HM19" s="1218"/>
      <c r="HN19" s="1218"/>
      <c r="HO19" s="1219"/>
      <c r="HP19" s="1220">
        <v>6538</v>
      </c>
      <c r="HQ19" s="1218"/>
      <c r="HR19" s="1218"/>
      <c r="HS19" s="1219"/>
      <c r="HT19" s="1220">
        <v>674</v>
      </c>
      <c r="HU19" s="1218"/>
      <c r="HV19" s="1218"/>
      <c r="HW19" s="1221"/>
    </row>
    <row r="20" spans="1:231" ht="15" customHeight="1">
      <c r="A20" s="1160"/>
      <c r="B20" s="1161"/>
      <c r="C20" s="1123"/>
      <c r="D20" s="1124"/>
      <c r="E20" s="1129" t="s">
        <v>94</v>
      </c>
      <c r="F20" s="1129"/>
      <c r="G20" s="1129"/>
      <c r="H20" s="1129"/>
      <c r="I20" s="1130"/>
      <c r="J20" s="1131">
        <v>5927</v>
      </c>
      <c r="K20" s="1132"/>
      <c r="L20" s="1132"/>
      <c r="M20" s="1132"/>
      <c r="N20" s="1132">
        <v>2619</v>
      </c>
      <c r="O20" s="1132"/>
      <c r="P20" s="1132"/>
      <c r="Q20" s="1132"/>
      <c r="R20" s="897" t="s">
        <v>479</v>
      </c>
      <c r="S20" s="1097"/>
      <c r="T20" s="1097"/>
      <c r="U20" s="905"/>
      <c r="V20" s="1132">
        <v>3236</v>
      </c>
      <c r="W20" s="1132"/>
      <c r="X20" s="1132"/>
      <c r="Y20" s="1132"/>
      <c r="Z20" s="1132">
        <v>51</v>
      </c>
      <c r="AA20" s="1132"/>
      <c r="AB20" s="1132"/>
      <c r="AC20" s="1132"/>
      <c r="AD20" s="281">
        <v>7</v>
      </c>
      <c r="AE20" s="281"/>
      <c r="AF20" s="281"/>
      <c r="AG20" s="281"/>
      <c r="AH20" s="281" t="s">
        <v>479</v>
      </c>
      <c r="AI20" s="281"/>
      <c r="AJ20" s="281"/>
      <c r="AK20" s="281"/>
      <c r="AL20" s="281" t="s">
        <v>479</v>
      </c>
      <c r="AM20" s="281"/>
      <c r="AN20" s="281"/>
      <c r="AO20" s="281"/>
      <c r="AP20" s="281" t="s">
        <v>479</v>
      </c>
      <c r="AQ20" s="281"/>
      <c r="AR20" s="281"/>
      <c r="AS20" s="281"/>
      <c r="AT20" s="281" t="s">
        <v>479</v>
      </c>
      <c r="AU20" s="281"/>
      <c r="AV20" s="281"/>
      <c r="AW20" s="281"/>
      <c r="AX20" s="281" t="s">
        <v>479</v>
      </c>
      <c r="AY20" s="281"/>
      <c r="AZ20" s="281"/>
      <c r="BA20" s="281"/>
      <c r="BB20" s="1132">
        <v>6052</v>
      </c>
      <c r="BC20" s="1132"/>
      <c r="BD20" s="1132"/>
      <c r="BE20" s="1132"/>
      <c r="BF20" s="1132">
        <v>182</v>
      </c>
      <c r="BG20" s="1132"/>
      <c r="BH20" s="1132"/>
      <c r="BI20" s="1132"/>
      <c r="BJ20" s="281">
        <v>1</v>
      </c>
      <c r="BK20" s="281"/>
      <c r="BL20" s="281"/>
      <c r="BM20" s="281"/>
      <c r="BN20" s="281" t="s">
        <v>479</v>
      </c>
      <c r="BO20" s="281"/>
      <c r="BP20" s="281"/>
      <c r="BQ20" s="281"/>
      <c r="BR20" s="281" t="s">
        <v>479</v>
      </c>
      <c r="BS20" s="281"/>
      <c r="BT20" s="281"/>
      <c r="BU20" s="281"/>
      <c r="BV20" s="281" t="s">
        <v>479</v>
      </c>
      <c r="BW20" s="281"/>
      <c r="BX20" s="281"/>
      <c r="BY20" s="282"/>
      <c r="BZ20" s="1160"/>
      <c r="CA20" s="1161"/>
      <c r="CB20" s="1123"/>
      <c r="CC20" s="1124"/>
      <c r="CD20" s="1129" t="s">
        <v>94</v>
      </c>
      <c r="CE20" s="1129"/>
      <c r="CF20" s="1129"/>
      <c r="CG20" s="1129"/>
      <c r="CH20" s="1130"/>
      <c r="CI20" s="1131">
        <v>5986</v>
      </c>
      <c r="CJ20" s="1132"/>
      <c r="CK20" s="1132"/>
      <c r="CL20" s="1132"/>
      <c r="CM20" s="1132">
        <v>2814</v>
      </c>
      <c r="CN20" s="1132"/>
      <c r="CO20" s="1132"/>
      <c r="CP20" s="1132"/>
      <c r="CQ20" s="897" t="s">
        <v>0</v>
      </c>
      <c r="CR20" s="1097"/>
      <c r="CS20" s="1097"/>
      <c r="CT20" s="905"/>
      <c r="CU20" s="1132">
        <v>2992</v>
      </c>
      <c r="CV20" s="1132"/>
      <c r="CW20" s="1132"/>
      <c r="CX20" s="1132"/>
      <c r="CY20" s="1132">
        <v>53</v>
      </c>
      <c r="CZ20" s="1132"/>
      <c r="DA20" s="1132"/>
      <c r="DB20" s="1132"/>
      <c r="DC20" s="281">
        <v>11</v>
      </c>
      <c r="DD20" s="281"/>
      <c r="DE20" s="281"/>
      <c r="DF20" s="281"/>
      <c r="DG20" s="281" t="s">
        <v>0</v>
      </c>
      <c r="DH20" s="281"/>
      <c r="DI20" s="281"/>
      <c r="DJ20" s="281"/>
      <c r="DK20" s="281" t="s">
        <v>0</v>
      </c>
      <c r="DL20" s="281"/>
      <c r="DM20" s="281"/>
      <c r="DN20" s="281"/>
      <c r="DO20" s="281" t="s">
        <v>0</v>
      </c>
      <c r="DP20" s="281"/>
      <c r="DQ20" s="281"/>
      <c r="DR20" s="281"/>
      <c r="DS20" s="281" t="s">
        <v>0</v>
      </c>
      <c r="DT20" s="281"/>
      <c r="DU20" s="281"/>
      <c r="DV20" s="281"/>
      <c r="DW20" s="281" t="s">
        <v>0</v>
      </c>
      <c r="DX20" s="281"/>
      <c r="DY20" s="281"/>
      <c r="DZ20" s="281"/>
      <c r="EA20" s="1132">
        <v>6109</v>
      </c>
      <c r="EB20" s="1132"/>
      <c r="EC20" s="1132"/>
      <c r="ED20" s="1132"/>
      <c r="EE20" s="1132">
        <v>187</v>
      </c>
      <c r="EF20" s="1132"/>
      <c r="EG20" s="1132"/>
      <c r="EH20" s="1132"/>
      <c r="EI20" s="281" t="s">
        <v>533</v>
      </c>
      <c r="EJ20" s="281"/>
      <c r="EK20" s="281"/>
      <c r="EL20" s="281"/>
      <c r="EM20" s="281" t="s">
        <v>0</v>
      </c>
      <c r="EN20" s="281"/>
      <c r="EO20" s="281"/>
      <c r="EP20" s="281"/>
      <c r="EQ20" s="281" t="s">
        <v>0</v>
      </c>
      <c r="ER20" s="281"/>
      <c r="ES20" s="281"/>
      <c r="ET20" s="281"/>
      <c r="EU20" s="281" t="s">
        <v>0</v>
      </c>
      <c r="EV20" s="281"/>
      <c r="EW20" s="281"/>
      <c r="EX20" s="282"/>
      <c r="EY20" s="1231"/>
      <c r="EZ20" s="1232"/>
      <c r="FA20" s="1210"/>
      <c r="FB20" s="1211"/>
      <c r="FC20" s="1185" t="s">
        <v>94</v>
      </c>
      <c r="FD20" s="1186"/>
      <c r="FE20" s="1186"/>
      <c r="FF20" s="1186"/>
      <c r="FG20" s="1187"/>
      <c r="FH20" s="1188">
        <v>5729</v>
      </c>
      <c r="FI20" s="1189"/>
      <c r="FJ20" s="1189"/>
      <c r="FK20" s="1190"/>
      <c r="FL20" s="1191">
        <v>2362</v>
      </c>
      <c r="FM20" s="1189"/>
      <c r="FN20" s="1189"/>
      <c r="FO20" s="1190"/>
      <c r="FP20" s="652" t="s">
        <v>452</v>
      </c>
      <c r="FQ20" s="653"/>
      <c r="FR20" s="653"/>
      <c r="FS20" s="654"/>
      <c r="FT20" s="1191">
        <v>2989</v>
      </c>
      <c r="FU20" s="1189"/>
      <c r="FV20" s="1189"/>
      <c r="FW20" s="1190"/>
      <c r="FX20" s="1191">
        <v>64</v>
      </c>
      <c r="FY20" s="1189"/>
      <c r="FZ20" s="1189"/>
      <c r="GA20" s="1190"/>
      <c r="GB20" s="652">
        <v>11</v>
      </c>
      <c r="GC20" s="653"/>
      <c r="GD20" s="653"/>
      <c r="GE20" s="654"/>
      <c r="GF20" s="652" t="s">
        <v>452</v>
      </c>
      <c r="GG20" s="653"/>
      <c r="GH20" s="653"/>
      <c r="GI20" s="654"/>
      <c r="GJ20" s="652" t="s">
        <v>452</v>
      </c>
      <c r="GK20" s="653"/>
      <c r="GL20" s="653"/>
      <c r="GM20" s="654"/>
      <c r="GN20" s="652" t="s">
        <v>452</v>
      </c>
      <c r="GO20" s="653"/>
      <c r="GP20" s="653"/>
      <c r="GQ20" s="654"/>
      <c r="GR20" s="652" t="s">
        <v>452</v>
      </c>
      <c r="GS20" s="653"/>
      <c r="GT20" s="653"/>
      <c r="GU20" s="654"/>
      <c r="GV20" s="652" t="s">
        <v>452</v>
      </c>
      <c r="GW20" s="653"/>
      <c r="GX20" s="653"/>
      <c r="GY20" s="654"/>
      <c r="GZ20" s="1191">
        <v>5761</v>
      </c>
      <c r="HA20" s="1189"/>
      <c r="HB20" s="1189"/>
      <c r="HC20" s="1190"/>
      <c r="HD20" s="1191">
        <v>107</v>
      </c>
      <c r="HE20" s="1189"/>
      <c r="HF20" s="1189"/>
      <c r="HG20" s="1190"/>
      <c r="HH20" s="652" t="s">
        <v>452</v>
      </c>
      <c r="HI20" s="653"/>
      <c r="HJ20" s="653"/>
      <c r="HK20" s="654"/>
      <c r="HL20" s="652" t="s">
        <v>452</v>
      </c>
      <c r="HM20" s="653"/>
      <c r="HN20" s="653"/>
      <c r="HO20" s="654"/>
      <c r="HP20" s="652" t="s">
        <v>452</v>
      </c>
      <c r="HQ20" s="653"/>
      <c r="HR20" s="653"/>
      <c r="HS20" s="654"/>
      <c r="HT20" s="652" t="s">
        <v>452</v>
      </c>
      <c r="HU20" s="653"/>
      <c r="HV20" s="653"/>
      <c r="HW20" s="910"/>
    </row>
    <row r="21" spans="1:231" ht="15" customHeight="1">
      <c r="A21" s="1160"/>
      <c r="B21" s="1161"/>
      <c r="C21" s="1123"/>
      <c r="D21" s="1124"/>
      <c r="E21" s="1129" t="s">
        <v>196</v>
      </c>
      <c r="F21" s="1129"/>
      <c r="G21" s="1129"/>
      <c r="H21" s="1129"/>
      <c r="I21" s="1130"/>
      <c r="J21" s="1131">
        <v>1991</v>
      </c>
      <c r="K21" s="1132"/>
      <c r="L21" s="1132"/>
      <c r="M21" s="1132"/>
      <c r="N21" s="1132">
        <v>60</v>
      </c>
      <c r="O21" s="1132"/>
      <c r="P21" s="1132"/>
      <c r="Q21" s="1132"/>
      <c r="R21" s="1132">
        <v>2</v>
      </c>
      <c r="S21" s="1132"/>
      <c r="T21" s="1132"/>
      <c r="U21" s="1132"/>
      <c r="V21" s="1132">
        <v>848</v>
      </c>
      <c r="W21" s="1132"/>
      <c r="X21" s="1132"/>
      <c r="Y21" s="1132"/>
      <c r="Z21" s="1132">
        <v>777</v>
      </c>
      <c r="AA21" s="1132"/>
      <c r="AB21" s="1132"/>
      <c r="AC21" s="1132"/>
      <c r="AD21" s="1132">
        <v>210</v>
      </c>
      <c r="AE21" s="1132"/>
      <c r="AF21" s="1132"/>
      <c r="AG21" s="1132"/>
      <c r="AH21" s="1132">
        <v>262</v>
      </c>
      <c r="AI21" s="1132"/>
      <c r="AJ21" s="1132"/>
      <c r="AK21" s="1132"/>
      <c r="AL21" s="1132">
        <v>2</v>
      </c>
      <c r="AM21" s="1132"/>
      <c r="AN21" s="1132"/>
      <c r="AO21" s="1132"/>
      <c r="AP21" s="1132">
        <v>135</v>
      </c>
      <c r="AQ21" s="1132"/>
      <c r="AR21" s="1132"/>
      <c r="AS21" s="1132"/>
      <c r="AT21" s="1132">
        <v>106</v>
      </c>
      <c r="AU21" s="1132"/>
      <c r="AV21" s="1132"/>
      <c r="AW21" s="1132"/>
      <c r="AX21" s="1132">
        <v>14</v>
      </c>
      <c r="AY21" s="1132"/>
      <c r="AZ21" s="1132"/>
      <c r="BA21" s="1132"/>
      <c r="BB21" s="1132">
        <v>2285</v>
      </c>
      <c r="BC21" s="1132"/>
      <c r="BD21" s="1132"/>
      <c r="BE21" s="1132"/>
      <c r="BF21" s="1132">
        <v>1264</v>
      </c>
      <c r="BG21" s="1132"/>
      <c r="BH21" s="1132"/>
      <c r="BI21" s="1132"/>
      <c r="BJ21" s="281">
        <v>17</v>
      </c>
      <c r="BK21" s="281"/>
      <c r="BL21" s="281"/>
      <c r="BM21" s="281"/>
      <c r="BN21" s="1132">
        <v>259</v>
      </c>
      <c r="BO21" s="1132"/>
      <c r="BP21" s="1132"/>
      <c r="BQ21" s="1132"/>
      <c r="BR21" s="1132">
        <v>116</v>
      </c>
      <c r="BS21" s="1132"/>
      <c r="BT21" s="1132"/>
      <c r="BU21" s="1132"/>
      <c r="BV21" s="281">
        <v>1</v>
      </c>
      <c r="BW21" s="281"/>
      <c r="BX21" s="281"/>
      <c r="BY21" s="282"/>
      <c r="BZ21" s="1160"/>
      <c r="CA21" s="1161"/>
      <c r="CB21" s="1123"/>
      <c r="CC21" s="1124"/>
      <c r="CD21" s="1129" t="s">
        <v>196</v>
      </c>
      <c r="CE21" s="1129"/>
      <c r="CF21" s="1129"/>
      <c r="CG21" s="1129"/>
      <c r="CH21" s="1130"/>
      <c r="CI21" s="1131">
        <v>1917</v>
      </c>
      <c r="CJ21" s="1132"/>
      <c r="CK21" s="1132"/>
      <c r="CL21" s="1132"/>
      <c r="CM21" s="1132">
        <v>60</v>
      </c>
      <c r="CN21" s="1132"/>
      <c r="CO21" s="1132"/>
      <c r="CP21" s="1132"/>
      <c r="CQ21" s="1132">
        <v>3</v>
      </c>
      <c r="CR21" s="1132"/>
      <c r="CS21" s="1132"/>
      <c r="CT21" s="1132"/>
      <c r="CU21" s="1132">
        <v>777</v>
      </c>
      <c r="CV21" s="1132"/>
      <c r="CW21" s="1132"/>
      <c r="CX21" s="1132"/>
      <c r="CY21" s="1132">
        <v>779</v>
      </c>
      <c r="CZ21" s="1132"/>
      <c r="DA21" s="1132"/>
      <c r="DB21" s="1132"/>
      <c r="DC21" s="1132">
        <v>211</v>
      </c>
      <c r="DD21" s="1132"/>
      <c r="DE21" s="1132"/>
      <c r="DF21" s="1132"/>
      <c r="DG21" s="1132">
        <v>261</v>
      </c>
      <c r="DH21" s="1132"/>
      <c r="DI21" s="1132"/>
      <c r="DJ21" s="1132"/>
      <c r="DK21" s="1132">
        <v>3</v>
      </c>
      <c r="DL21" s="1132"/>
      <c r="DM21" s="1132"/>
      <c r="DN21" s="1132"/>
      <c r="DO21" s="1132">
        <v>122</v>
      </c>
      <c r="DP21" s="1132"/>
      <c r="DQ21" s="1132"/>
      <c r="DR21" s="1132"/>
      <c r="DS21" s="1132">
        <v>103</v>
      </c>
      <c r="DT21" s="1132"/>
      <c r="DU21" s="1132"/>
      <c r="DV21" s="1132"/>
      <c r="DW21" s="1132">
        <v>26</v>
      </c>
      <c r="DX21" s="1132"/>
      <c r="DY21" s="1132"/>
      <c r="DZ21" s="1132"/>
      <c r="EA21" s="1132">
        <v>2327</v>
      </c>
      <c r="EB21" s="1132"/>
      <c r="EC21" s="1132"/>
      <c r="ED21" s="1132"/>
      <c r="EE21" s="1132">
        <v>1390</v>
      </c>
      <c r="EF21" s="1132"/>
      <c r="EG21" s="1132"/>
      <c r="EH21" s="1132"/>
      <c r="EI21" s="281">
        <v>10</v>
      </c>
      <c r="EJ21" s="281"/>
      <c r="EK21" s="281"/>
      <c r="EL21" s="281"/>
      <c r="EM21" s="1132">
        <v>264</v>
      </c>
      <c r="EN21" s="1132"/>
      <c r="EO21" s="1132"/>
      <c r="EP21" s="1132"/>
      <c r="EQ21" s="1132">
        <v>130</v>
      </c>
      <c r="ER21" s="1132"/>
      <c r="ES21" s="1132"/>
      <c r="ET21" s="1132"/>
      <c r="EU21" s="281">
        <v>2</v>
      </c>
      <c r="EV21" s="281"/>
      <c r="EW21" s="281"/>
      <c r="EX21" s="282"/>
      <c r="EY21" s="1231"/>
      <c r="EZ21" s="1232"/>
      <c r="FA21" s="1210"/>
      <c r="FB21" s="1211"/>
      <c r="FC21" s="1185" t="s">
        <v>196</v>
      </c>
      <c r="FD21" s="1186"/>
      <c r="FE21" s="1186"/>
      <c r="FF21" s="1186"/>
      <c r="FG21" s="1187"/>
      <c r="FH21" s="1188">
        <v>1944</v>
      </c>
      <c r="FI21" s="1189"/>
      <c r="FJ21" s="1189"/>
      <c r="FK21" s="1190"/>
      <c r="FL21" s="1191">
        <v>49</v>
      </c>
      <c r="FM21" s="1189"/>
      <c r="FN21" s="1189"/>
      <c r="FO21" s="1190"/>
      <c r="FP21" s="1191">
        <v>6</v>
      </c>
      <c r="FQ21" s="1189"/>
      <c r="FR21" s="1189"/>
      <c r="FS21" s="1190"/>
      <c r="FT21" s="1191">
        <v>769</v>
      </c>
      <c r="FU21" s="1189"/>
      <c r="FV21" s="1189"/>
      <c r="FW21" s="1190"/>
      <c r="FX21" s="1191">
        <v>691</v>
      </c>
      <c r="FY21" s="1189"/>
      <c r="FZ21" s="1189"/>
      <c r="GA21" s="1190"/>
      <c r="GB21" s="1191">
        <v>207</v>
      </c>
      <c r="GC21" s="1189"/>
      <c r="GD21" s="1189"/>
      <c r="GE21" s="1190"/>
      <c r="GF21" s="1191">
        <v>310</v>
      </c>
      <c r="GG21" s="1189"/>
      <c r="GH21" s="1189"/>
      <c r="GI21" s="1190"/>
      <c r="GJ21" s="1191">
        <v>6</v>
      </c>
      <c r="GK21" s="1189"/>
      <c r="GL21" s="1189"/>
      <c r="GM21" s="1190"/>
      <c r="GN21" s="1191">
        <v>142</v>
      </c>
      <c r="GO21" s="1189"/>
      <c r="GP21" s="1189"/>
      <c r="GQ21" s="1190"/>
      <c r="GR21" s="1191">
        <v>115</v>
      </c>
      <c r="GS21" s="1189"/>
      <c r="GT21" s="1189"/>
      <c r="GU21" s="1190"/>
      <c r="GV21" s="1191">
        <v>30</v>
      </c>
      <c r="GW21" s="1189"/>
      <c r="GX21" s="1189"/>
      <c r="GY21" s="1190"/>
      <c r="GZ21" s="1191">
        <v>2285</v>
      </c>
      <c r="HA21" s="1189"/>
      <c r="HB21" s="1189"/>
      <c r="HC21" s="1190"/>
      <c r="HD21" s="1191">
        <v>1232</v>
      </c>
      <c r="HE21" s="1189"/>
      <c r="HF21" s="1189"/>
      <c r="HG21" s="1190"/>
      <c r="HH21" s="652">
        <v>7</v>
      </c>
      <c r="HI21" s="653"/>
      <c r="HJ21" s="653"/>
      <c r="HK21" s="654"/>
      <c r="HL21" s="1191">
        <v>263</v>
      </c>
      <c r="HM21" s="1189"/>
      <c r="HN21" s="1189"/>
      <c r="HO21" s="1190"/>
      <c r="HP21" s="1191">
        <v>98</v>
      </c>
      <c r="HQ21" s="1189"/>
      <c r="HR21" s="1189"/>
      <c r="HS21" s="1190"/>
      <c r="HT21" s="652" t="s">
        <v>452</v>
      </c>
      <c r="HU21" s="653"/>
      <c r="HV21" s="653"/>
      <c r="HW21" s="910"/>
    </row>
    <row r="22" spans="1:231" ht="15" customHeight="1">
      <c r="A22" s="1160"/>
      <c r="B22" s="1161"/>
      <c r="C22" s="1123"/>
      <c r="D22" s="1124"/>
      <c r="E22" s="1129" t="s">
        <v>1</v>
      </c>
      <c r="F22" s="1129"/>
      <c r="G22" s="1129"/>
      <c r="H22" s="1129"/>
      <c r="I22" s="1130"/>
      <c r="J22" s="1131">
        <v>2181</v>
      </c>
      <c r="K22" s="1132"/>
      <c r="L22" s="1132"/>
      <c r="M22" s="1132"/>
      <c r="N22" s="1132">
        <v>229</v>
      </c>
      <c r="O22" s="1132"/>
      <c r="P22" s="1132"/>
      <c r="Q22" s="1132"/>
      <c r="R22" s="1132">
        <v>26</v>
      </c>
      <c r="S22" s="1132"/>
      <c r="T22" s="1132"/>
      <c r="U22" s="1132"/>
      <c r="V22" s="1132">
        <v>527</v>
      </c>
      <c r="W22" s="1132"/>
      <c r="X22" s="1132"/>
      <c r="Y22" s="1132"/>
      <c r="Z22" s="1132">
        <v>840</v>
      </c>
      <c r="AA22" s="1132"/>
      <c r="AB22" s="1132"/>
      <c r="AC22" s="1132"/>
      <c r="AD22" s="1132">
        <v>417</v>
      </c>
      <c r="AE22" s="1132"/>
      <c r="AF22" s="1132"/>
      <c r="AG22" s="1132"/>
      <c r="AH22" s="1132">
        <v>1389</v>
      </c>
      <c r="AI22" s="1132"/>
      <c r="AJ22" s="1132"/>
      <c r="AK22" s="1132"/>
      <c r="AL22" s="1132">
        <v>26</v>
      </c>
      <c r="AM22" s="1132"/>
      <c r="AN22" s="1132"/>
      <c r="AO22" s="1132"/>
      <c r="AP22" s="1132">
        <v>508</v>
      </c>
      <c r="AQ22" s="1132"/>
      <c r="AR22" s="1132"/>
      <c r="AS22" s="1132"/>
      <c r="AT22" s="1132">
        <v>696</v>
      </c>
      <c r="AU22" s="1132"/>
      <c r="AV22" s="1132"/>
      <c r="AW22" s="1132"/>
      <c r="AX22" s="1132">
        <v>104</v>
      </c>
      <c r="AY22" s="1132"/>
      <c r="AZ22" s="1132"/>
      <c r="BA22" s="1132"/>
      <c r="BB22" s="1132">
        <v>1491</v>
      </c>
      <c r="BC22" s="1132"/>
      <c r="BD22" s="1132"/>
      <c r="BE22" s="1132"/>
      <c r="BF22" s="1132">
        <v>546</v>
      </c>
      <c r="BG22" s="1132"/>
      <c r="BH22" s="1132"/>
      <c r="BI22" s="1132"/>
      <c r="BJ22" s="281">
        <v>21</v>
      </c>
      <c r="BK22" s="281"/>
      <c r="BL22" s="281"/>
      <c r="BM22" s="281"/>
      <c r="BN22" s="1132">
        <v>1117</v>
      </c>
      <c r="BO22" s="1132"/>
      <c r="BP22" s="1132"/>
      <c r="BQ22" s="1132"/>
      <c r="BR22" s="1132">
        <v>509</v>
      </c>
      <c r="BS22" s="1132"/>
      <c r="BT22" s="1132"/>
      <c r="BU22" s="1132"/>
      <c r="BV22" s="281">
        <v>19</v>
      </c>
      <c r="BW22" s="281"/>
      <c r="BX22" s="281"/>
      <c r="BY22" s="282"/>
      <c r="BZ22" s="1160"/>
      <c r="CA22" s="1161"/>
      <c r="CB22" s="1123"/>
      <c r="CC22" s="1124"/>
      <c r="CD22" s="1129" t="s">
        <v>1</v>
      </c>
      <c r="CE22" s="1129"/>
      <c r="CF22" s="1129"/>
      <c r="CG22" s="1129"/>
      <c r="CH22" s="1130"/>
      <c r="CI22" s="1131">
        <v>1849</v>
      </c>
      <c r="CJ22" s="1132"/>
      <c r="CK22" s="1132"/>
      <c r="CL22" s="1132"/>
      <c r="CM22" s="1132">
        <v>128</v>
      </c>
      <c r="CN22" s="1132"/>
      <c r="CO22" s="1132"/>
      <c r="CP22" s="1132"/>
      <c r="CQ22" s="1132">
        <v>20</v>
      </c>
      <c r="CR22" s="1132"/>
      <c r="CS22" s="1132"/>
      <c r="CT22" s="1132"/>
      <c r="CU22" s="1132">
        <v>475</v>
      </c>
      <c r="CV22" s="1132"/>
      <c r="CW22" s="1132"/>
      <c r="CX22" s="1132"/>
      <c r="CY22" s="1132">
        <v>690</v>
      </c>
      <c r="CZ22" s="1132"/>
      <c r="DA22" s="1132"/>
      <c r="DB22" s="1132"/>
      <c r="DC22" s="1132">
        <v>360</v>
      </c>
      <c r="DD22" s="1132"/>
      <c r="DE22" s="1132"/>
      <c r="DF22" s="1132"/>
      <c r="DG22" s="1132">
        <v>1172</v>
      </c>
      <c r="DH22" s="1132"/>
      <c r="DI22" s="1132"/>
      <c r="DJ22" s="1132"/>
      <c r="DK22" s="1132">
        <v>20</v>
      </c>
      <c r="DL22" s="1132"/>
      <c r="DM22" s="1132"/>
      <c r="DN22" s="1132"/>
      <c r="DO22" s="1132">
        <v>427</v>
      </c>
      <c r="DP22" s="1132"/>
      <c r="DQ22" s="1132"/>
      <c r="DR22" s="1132"/>
      <c r="DS22" s="1132">
        <v>539</v>
      </c>
      <c r="DT22" s="1132"/>
      <c r="DU22" s="1132"/>
      <c r="DV22" s="1132"/>
      <c r="DW22" s="1132">
        <v>123</v>
      </c>
      <c r="DX22" s="1132"/>
      <c r="DY22" s="1132"/>
      <c r="DZ22" s="1132"/>
      <c r="EA22" s="1132">
        <v>1346</v>
      </c>
      <c r="EB22" s="1132"/>
      <c r="EC22" s="1132"/>
      <c r="ED22" s="1132"/>
      <c r="EE22" s="1132">
        <v>518</v>
      </c>
      <c r="EF22" s="1132"/>
      <c r="EG22" s="1132"/>
      <c r="EH22" s="1132"/>
      <c r="EI22" s="281">
        <v>29</v>
      </c>
      <c r="EJ22" s="281"/>
      <c r="EK22" s="281"/>
      <c r="EL22" s="281"/>
      <c r="EM22" s="1132">
        <v>1007</v>
      </c>
      <c r="EN22" s="1132"/>
      <c r="EO22" s="1132"/>
      <c r="EP22" s="1132"/>
      <c r="EQ22" s="1132">
        <v>475</v>
      </c>
      <c r="ER22" s="1132"/>
      <c r="ES22" s="1132"/>
      <c r="ET22" s="1132"/>
      <c r="EU22" s="281">
        <v>22</v>
      </c>
      <c r="EV22" s="281"/>
      <c r="EW22" s="281"/>
      <c r="EX22" s="282"/>
      <c r="EY22" s="1231"/>
      <c r="EZ22" s="1232"/>
      <c r="FA22" s="1210"/>
      <c r="FB22" s="1211"/>
      <c r="FC22" s="1185" t="s">
        <v>1</v>
      </c>
      <c r="FD22" s="1186"/>
      <c r="FE22" s="1186"/>
      <c r="FF22" s="1186"/>
      <c r="FG22" s="1187"/>
      <c r="FH22" s="1188">
        <v>1777</v>
      </c>
      <c r="FI22" s="1189"/>
      <c r="FJ22" s="1189"/>
      <c r="FK22" s="1190"/>
      <c r="FL22" s="1191">
        <v>108</v>
      </c>
      <c r="FM22" s="1189"/>
      <c r="FN22" s="1189"/>
      <c r="FO22" s="1190"/>
      <c r="FP22" s="1191">
        <v>31</v>
      </c>
      <c r="FQ22" s="1189"/>
      <c r="FR22" s="1189"/>
      <c r="FS22" s="1190"/>
      <c r="FT22" s="1191">
        <v>491</v>
      </c>
      <c r="FU22" s="1189"/>
      <c r="FV22" s="1189"/>
      <c r="FW22" s="1190"/>
      <c r="FX22" s="1191">
        <v>618</v>
      </c>
      <c r="FY22" s="1189"/>
      <c r="FZ22" s="1189"/>
      <c r="GA22" s="1190"/>
      <c r="GB22" s="1191">
        <v>293</v>
      </c>
      <c r="GC22" s="1189"/>
      <c r="GD22" s="1189"/>
      <c r="GE22" s="1190"/>
      <c r="GF22" s="1191">
        <v>1202</v>
      </c>
      <c r="GG22" s="1189"/>
      <c r="GH22" s="1189"/>
      <c r="GI22" s="1190"/>
      <c r="GJ22" s="1191">
        <v>31</v>
      </c>
      <c r="GK22" s="1189"/>
      <c r="GL22" s="1189"/>
      <c r="GM22" s="1190"/>
      <c r="GN22" s="1191">
        <v>473</v>
      </c>
      <c r="GO22" s="1189"/>
      <c r="GP22" s="1189"/>
      <c r="GQ22" s="1190"/>
      <c r="GR22" s="1191">
        <v>527</v>
      </c>
      <c r="GS22" s="1189"/>
      <c r="GT22" s="1189"/>
      <c r="GU22" s="1190"/>
      <c r="GV22" s="1191">
        <v>121</v>
      </c>
      <c r="GW22" s="1189"/>
      <c r="GX22" s="1189"/>
      <c r="GY22" s="1190"/>
      <c r="GZ22" s="1191">
        <v>1374</v>
      </c>
      <c r="HA22" s="1189"/>
      <c r="HB22" s="1189"/>
      <c r="HC22" s="1190"/>
      <c r="HD22" s="1191">
        <v>473</v>
      </c>
      <c r="HE22" s="1189"/>
      <c r="HF22" s="1189"/>
      <c r="HG22" s="1190"/>
      <c r="HH22" s="652">
        <v>35</v>
      </c>
      <c r="HI22" s="653"/>
      <c r="HJ22" s="653"/>
      <c r="HK22" s="654"/>
      <c r="HL22" s="1191">
        <v>1020</v>
      </c>
      <c r="HM22" s="1189"/>
      <c r="HN22" s="1189"/>
      <c r="HO22" s="1190"/>
      <c r="HP22" s="1191">
        <v>442</v>
      </c>
      <c r="HQ22" s="1189"/>
      <c r="HR22" s="1189"/>
      <c r="HS22" s="1190"/>
      <c r="HT22" s="652">
        <v>24</v>
      </c>
      <c r="HU22" s="653"/>
      <c r="HV22" s="653"/>
      <c r="HW22" s="910"/>
    </row>
    <row r="23" spans="1:231" ht="15" customHeight="1">
      <c r="A23" s="1160"/>
      <c r="B23" s="1161"/>
      <c r="C23" s="1123"/>
      <c r="D23" s="1124"/>
      <c r="E23" s="1129" t="s">
        <v>2</v>
      </c>
      <c r="F23" s="1129"/>
      <c r="G23" s="1129"/>
      <c r="H23" s="1129"/>
      <c r="I23" s="1130"/>
      <c r="J23" s="1131">
        <v>2574</v>
      </c>
      <c r="K23" s="1132"/>
      <c r="L23" s="1132"/>
      <c r="M23" s="1132"/>
      <c r="N23" s="1132">
        <v>240</v>
      </c>
      <c r="O23" s="1132"/>
      <c r="P23" s="1132"/>
      <c r="Q23" s="1132"/>
      <c r="R23" s="1132">
        <v>49</v>
      </c>
      <c r="S23" s="1132"/>
      <c r="T23" s="1132"/>
      <c r="U23" s="1132"/>
      <c r="V23" s="1132">
        <v>681</v>
      </c>
      <c r="W23" s="1132"/>
      <c r="X23" s="1132"/>
      <c r="Y23" s="1132"/>
      <c r="Z23" s="1132">
        <v>1221</v>
      </c>
      <c r="AA23" s="1132"/>
      <c r="AB23" s="1132"/>
      <c r="AC23" s="1132"/>
      <c r="AD23" s="1132">
        <v>183</v>
      </c>
      <c r="AE23" s="1132"/>
      <c r="AF23" s="1132"/>
      <c r="AG23" s="1132"/>
      <c r="AH23" s="1132">
        <v>2199</v>
      </c>
      <c r="AI23" s="1132"/>
      <c r="AJ23" s="1132"/>
      <c r="AK23" s="1132"/>
      <c r="AL23" s="1132">
        <v>49</v>
      </c>
      <c r="AM23" s="1132"/>
      <c r="AN23" s="1132"/>
      <c r="AO23" s="1132"/>
      <c r="AP23" s="1132">
        <v>678</v>
      </c>
      <c r="AQ23" s="1132"/>
      <c r="AR23" s="1132"/>
      <c r="AS23" s="1132"/>
      <c r="AT23" s="1132">
        <v>1214</v>
      </c>
      <c r="AU23" s="1132"/>
      <c r="AV23" s="1132"/>
      <c r="AW23" s="1132"/>
      <c r="AX23" s="1132">
        <v>156</v>
      </c>
      <c r="AY23" s="1132"/>
      <c r="AZ23" s="1132"/>
      <c r="BA23" s="1132"/>
      <c r="BB23" s="1132">
        <v>1930</v>
      </c>
      <c r="BC23" s="1132"/>
      <c r="BD23" s="1132"/>
      <c r="BE23" s="1132"/>
      <c r="BF23" s="1132">
        <v>712</v>
      </c>
      <c r="BG23" s="1132"/>
      <c r="BH23" s="1132"/>
      <c r="BI23" s="1132"/>
      <c r="BJ23" s="1132">
        <v>48</v>
      </c>
      <c r="BK23" s="1132"/>
      <c r="BL23" s="1132"/>
      <c r="BM23" s="1132"/>
      <c r="BN23" s="1132">
        <v>1583</v>
      </c>
      <c r="BO23" s="1132"/>
      <c r="BP23" s="1132"/>
      <c r="BQ23" s="1132"/>
      <c r="BR23" s="1132">
        <v>706</v>
      </c>
      <c r="BS23" s="1132"/>
      <c r="BT23" s="1132"/>
      <c r="BU23" s="1132"/>
      <c r="BV23" s="1132">
        <v>48</v>
      </c>
      <c r="BW23" s="1132"/>
      <c r="BX23" s="1132"/>
      <c r="BY23" s="1133"/>
      <c r="BZ23" s="1160"/>
      <c r="CA23" s="1161"/>
      <c r="CB23" s="1123"/>
      <c r="CC23" s="1124"/>
      <c r="CD23" s="1129" t="s">
        <v>2</v>
      </c>
      <c r="CE23" s="1129"/>
      <c r="CF23" s="1129"/>
      <c r="CG23" s="1129"/>
      <c r="CH23" s="1130"/>
      <c r="CI23" s="1131">
        <v>2217</v>
      </c>
      <c r="CJ23" s="1132"/>
      <c r="CK23" s="1132"/>
      <c r="CL23" s="1132"/>
      <c r="CM23" s="1132">
        <v>155</v>
      </c>
      <c r="CN23" s="1132"/>
      <c r="CO23" s="1132"/>
      <c r="CP23" s="1132"/>
      <c r="CQ23" s="1132">
        <v>46</v>
      </c>
      <c r="CR23" s="1132"/>
      <c r="CS23" s="1132"/>
      <c r="CT23" s="1132"/>
      <c r="CU23" s="1132">
        <v>635</v>
      </c>
      <c r="CV23" s="1132"/>
      <c r="CW23" s="1132"/>
      <c r="CX23" s="1132"/>
      <c r="CY23" s="1132">
        <v>1066</v>
      </c>
      <c r="CZ23" s="1132"/>
      <c r="DA23" s="1132"/>
      <c r="DB23" s="1132"/>
      <c r="DC23" s="1132">
        <v>109</v>
      </c>
      <c r="DD23" s="1132"/>
      <c r="DE23" s="1132"/>
      <c r="DF23" s="1132"/>
      <c r="DG23" s="1132">
        <v>1907</v>
      </c>
      <c r="DH23" s="1132"/>
      <c r="DI23" s="1132"/>
      <c r="DJ23" s="1132"/>
      <c r="DK23" s="1132">
        <v>46</v>
      </c>
      <c r="DL23" s="1132"/>
      <c r="DM23" s="1132"/>
      <c r="DN23" s="1132"/>
      <c r="DO23" s="1132">
        <v>630</v>
      </c>
      <c r="DP23" s="1132"/>
      <c r="DQ23" s="1132"/>
      <c r="DR23" s="1132"/>
      <c r="DS23" s="1132">
        <v>1057</v>
      </c>
      <c r="DT23" s="1132"/>
      <c r="DU23" s="1132"/>
      <c r="DV23" s="1132"/>
      <c r="DW23" s="1132">
        <v>99</v>
      </c>
      <c r="DX23" s="1132"/>
      <c r="DY23" s="1132"/>
      <c r="DZ23" s="1132"/>
      <c r="EA23" s="1132">
        <v>1721</v>
      </c>
      <c r="EB23" s="1132"/>
      <c r="EC23" s="1132"/>
      <c r="ED23" s="1132"/>
      <c r="EE23" s="1132">
        <v>633</v>
      </c>
      <c r="EF23" s="1132"/>
      <c r="EG23" s="1132"/>
      <c r="EH23" s="1132"/>
      <c r="EI23" s="1132">
        <v>46</v>
      </c>
      <c r="EJ23" s="1132"/>
      <c r="EK23" s="1132"/>
      <c r="EL23" s="1132"/>
      <c r="EM23" s="1132">
        <v>1422</v>
      </c>
      <c r="EN23" s="1132"/>
      <c r="EO23" s="1132"/>
      <c r="EP23" s="1132"/>
      <c r="EQ23" s="1132">
        <v>626</v>
      </c>
      <c r="ER23" s="1132"/>
      <c r="ES23" s="1132"/>
      <c r="ET23" s="1132"/>
      <c r="EU23" s="1132">
        <v>45</v>
      </c>
      <c r="EV23" s="1132"/>
      <c r="EW23" s="1132"/>
      <c r="EX23" s="1133"/>
      <c r="EY23" s="1231"/>
      <c r="EZ23" s="1232"/>
      <c r="FA23" s="1210"/>
      <c r="FB23" s="1211"/>
      <c r="FC23" s="1185" t="s">
        <v>2</v>
      </c>
      <c r="FD23" s="1186"/>
      <c r="FE23" s="1186"/>
      <c r="FF23" s="1186"/>
      <c r="FG23" s="1187"/>
      <c r="FH23" s="1188">
        <v>1975</v>
      </c>
      <c r="FI23" s="1189"/>
      <c r="FJ23" s="1189"/>
      <c r="FK23" s="1190"/>
      <c r="FL23" s="1191">
        <v>100</v>
      </c>
      <c r="FM23" s="1189"/>
      <c r="FN23" s="1189"/>
      <c r="FO23" s="1190"/>
      <c r="FP23" s="1191">
        <v>50</v>
      </c>
      <c r="FQ23" s="1189"/>
      <c r="FR23" s="1189"/>
      <c r="FS23" s="1190"/>
      <c r="FT23" s="1191">
        <v>489</v>
      </c>
      <c r="FU23" s="1189"/>
      <c r="FV23" s="1189"/>
      <c r="FW23" s="1190"/>
      <c r="FX23" s="1191">
        <v>963</v>
      </c>
      <c r="FY23" s="1189"/>
      <c r="FZ23" s="1189"/>
      <c r="GA23" s="1190"/>
      <c r="GB23" s="1191">
        <v>103</v>
      </c>
      <c r="GC23" s="1189"/>
      <c r="GD23" s="1189"/>
      <c r="GE23" s="1190"/>
      <c r="GF23" s="1191">
        <v>1636</v>
      </c>
      <c r="GG23" s="1189"/>
      <c r="GH23" s="1189"/>
      <c r="GI23" s="1190"/>
      <c r="GJ23" s="1191">
        <v>50</v>
      </c>
      <c r="GK23" s="1189"/>
      <c r="GL23" s="1189"/>
      <c r="GM23" s="1190"/>
      <c r="GN23" s="1191">
        <v>484</v>
      </c>
      <c r="GO23" s="1189"/>
      <c r="GP23" s="1189"/>
      <c r="GQ23" s="1190"/>
      <c r="GR23" s="1191">
        <v>956</v>
      </c>
      <c r="GS23" s="1189"/>
      <c r="GT23" s="1189"/>
      <c r="GU23" s="1190"/>
      <c r="GV23" s="1191">
        <v>91</v>
      </c>
      <c r="GW23" s="1189"/>
      <c r="GX23" s="1189"/>
      <c r="GY23" s="1190"/>
      <c r="GZ23" s="1191">
        <v>1580</v>
      </c>
      <c r="HA23" s="1189"/>
      <c r="HB23" s="1189"/>
      <c r="HC23" s="1190"/>
      <c r="HD23" s="1191">
        <v>622</v>
      </c>
      <c r="HE23" s="1189"/>
      <c r="HF23" s="1189"/>
      <c r="HG23" s="1190"/>
      <c r="HH23" s="1191">
        <v>49</v>
      </c>
      <c r="HI23" s="1189"/>
      <c r="HJ23" s="1189"/>
      <c r="HK23" s="1190"/>
      <c r="HL23" s="1191">
        <v>1256</v>
      </c>
      <c r="HM23" s="1189"/>
      <c r="HN23" s="1189"/>
      <c r="HO23" s="1190"/>
      <c r="HP23" s="1191">
        <v>619</v>
      </c>
      <c r="HQ23" s="1189"/>
      <c r="HR23" s="1189"/>
      <c r="HS23" s="1190"/>
      <c r="HT23" s="1191">
        <v>48</v>
      </c>
      <c r="HU23" s="1189"/>
      <c r="HV23" s="1189"/>
      <c r="HW23" s="1197"/>
    </row>
    <row r="24" spans="1:231" ht="15" customHeight="1">
      <c r="A24" s="1160"/>
      <c r="B24" s="1161"/>
      <c r="C24" s="1123"/>
      <c r="D24" s="1124"/>
      <c r="E24" s="1129" t="s">
        <v>3</v>
      </c>
      <c r="F24" s="1129"/>
      <c r="G24" s="1129"/>
      <c r="H24" s="1129"/>
      <c r="I24" s="1130"/>
      <c r="J24" s="1131">
        <v>2821</v>
      </c>
      <c r="K24" s="1132"/>
      <c r="L24" s="1132"/>
      <c r="M24" s="1132"/>
      <c r="N24" s="1132">
        <v>209</v>
      </c>
      <c r="O24" s="1132"/>
      <c r="P24" s="1132"/>
      <c r="Q24" s="1132"/>
      <c r="R24" s="1132">
        <v>85</v>
      </c>
      <c r="S24" s="1132"/>
      <c r="T24" s="1132"/>
      <c r="U24" s="1132"/>
      <c r="V24" s="1132">
        <v>634</v>
      </c>
      <c r="W24" s="1132"/>
      <c r="X24" s="1132"/>
      <c r="Y24" s="1132"/>
      <c r="Z24" s="1132">
        <v>1541</v>
      </c>
      <c r="AA24" s="1132"/>
      <c r="AB24" s="1132"/>
      <c r="AC24" s="1132"/>
      <c r="AD24" s="1132">
        <v>149</v>
      </c>
      <c r="AE24" s="1132"/>
      <c r="AF24" s="1132"/>
      <c r="AG24" s="1132"/>
      <c r="AH24" s="1132">
        <v>2495</v>
      </c>
      <c r="AI24" s="1132"/>
      <c r="AJ24" s="1132"/>
      <c r="AK24" s="1132"/>
      <c r="AL24" s="1132">
        <v>85</v>
      </c>
      <c r="AM24" s="1132"/>
      <c r="AN24" s="1132"/>
      <c r="AO24" s="1132"/>
      <c r="AP24" s="1132">
        <v>632</v>
      </c>
      <c r="AQ24" s="1132"/>
      <c r="AR24" s="1132"/>
      <c r="AS24" s="1132"/>
      <c r="AT24" s="1132">
        <v>1539</v>
      </c>
      <c r="AU24" s="1132"/>
      <c r="AV24" s="1132"/>
      <c r="AW24" s="1132"/>
      <c r="AX24" s="1132">
        <v>147</v>
      </c>
      <c r="AY24" s="1132"/>
      <c r="AZ24" s="1132"/>
      <c r="BA24" s="1132"/>
      <c r="BB24" s="1132">
        <v>2038</v>
      </c>
      <c r="BC24" s="1132"/>
      <c r="BD24" s="1132"/>
      <c r="BE24" s="1132"/>
      <c r="BF24" s="1132">
        <v>851</v>
      </c>
      <c r="BG24" s="1132"/>
      <c r="BH24" s="1132"/>
      <c r="BI24" s="1132"/>
      <c r="BJ24" s="1132">
        <v>56</v>
      </c>
      <c r="BK24" s="1132"/>
      <c r="BL24" s="1132"/>
      <c r="BM24" s="1132"/>
      <c r="BN24" s="1132">
        <v>1710</v>
      </c>
      <c r="BO24" s="1132"/>
      <c r="BP24" s="1132"/>
      <c r="BQ24" s="1132"/>
      <c r="BR24" s="1132">
        <v>845</v>
      </c>
      <c r="BS24" s="1132"/>
      <c r="BT24" s="1132"/>
      <c r="BU24" s="1132"/>
      <c r="BV24" s="1132">
        <v>56</v>
      </c>
      <c r="BW24" s="1132"/>
      <c r="BX24" s="1132"/>
      <c r="BY24" s="1133"/>
      <c r="BZ24" s="1160"/>
      <c r="CA24" s="1161"/>
      <c r="CB24" s="1123"/>
      <c r="CC24" s="1124"/>
      <c r="CD24" s="1129" t="s">
        <v>3</v>
      </c>
      <c r="CE24" s="1129"/>
      <c r="CF24" s="1129"/>
      <c r="CG24" s="1129"/>
      <c r="CH24" s="1130"/>
      <c r="CI24" s="1131">
        <v>2569</v>
      </c>
      <c r="CJ24" s="1132"/>
      <c r="CK24" s="1132"/>
      <c r="CL24" s="1132"/>
      <c r="CM24" s="1132">
        <v>142</v>
      </c>
      <c r="CN24" s="1132"/>
      <c r="CO24" s="1132"/>
      <c r="CP24" s="1132"/>
      <c r="CQ24" s="1132">
        <v>72</v>
      </c>
      <c r="CR24" s="1132"/>
      <c r="CS24" s="1132"/>
      <c r="CT24" s="1132"/>
      <c r="CU24" s="1132">
        <v>615</v>
      </c>
      <c r="CV24" s="1132"/>
      <c r="CW24" s="1132"/>
      <c r="CX24" s="1132"/>
      <c r="CY24" s="1132">
        <v>1423</v>
      </c>
      <c r="CZ24" s="1132"/>
      <c r="DA24" s="1132"/>
      <c r="DB24" s="1132"/>
      <c r="DC24" s="1132">
        <v>137</v>
      </c>
      <c r="DD24" s="1132"/>
      <c r="DE24" s="1132"/>
      <c r="DF24" s="1132"/>
      <c r="DG24" s="1132">
        <v>2320</v>
      </c>
      <c r="DH24" s="1132"/>
      <c r="DI24" s="1132"/>
      <c r="DJ24" s="1132"/>
      <c r="DK24" s="1132">
        <v>72</v>
      </c>
      <c r="DL24" s="1132"/>
      <c r="DM24" s="1132"/>
      <c r="DN24" s="1132"/>
      <c r="DO24" s="1132">
        <v>615</v>
      </c>
      <c r="DP24" s="1132"/>
      <c r="DQ24" s="1132"/>
      <c r="DR24" s="1132"/>
      <c r="DS24" s="1132">
        <v>1419</v>
      </c>
      <c r="DT24" s="1132"/>
      <c r="DU24" s="1132"/>
      <c r="DV24" s="1132"/>
      <c r="DW24" s="1132">
        <v>134</v>
      </c>
      <c r="DX24" s="1132"/>
      <c r="DY24" s="1132"/>
      <c r="DZ24" s="1132"/>
      <c r="EA24" s="1132">
        <v>1860</v>
      </c>
      <c r="EB24" s="1132"/>
      <c r="EC24" s="1132"/>
      <c r="ED24" s="1132"/>
      <c r="EE24" s="1132">
        <v>798</v>
      </c>
      <c r="EF24" s="1132"/>
      <c r="EG24" s="1132"/>
      <c r="EH24" s="1132"/>
      <c r="EI24" s="1132">
        <v>53</v>
      </c>
      <c r="EJ24" s="1132"/>
      <c r="EK24" s="1132"/>
      <c r="EL24" s="1132"/>
      <c r="EM24" s="1132">
        <v>1616</v>
      </c>
      <c r="EN24" s="1132"/>
      <c r="EO24" s="1132"/>
      <c r="EP24" s="1132"/>
      <c r="EQ24" s="1132">
        <v>796</v>
      </c>
      <c r="ER24" s="1132"/>
      <c r="ES24" s="1132"/>
      <c r="ET24" s="1132"/>
      <c r="EU24" s="1132">
        <v>53</v>
      </c>
      <c r="EV24" s="1132"/>
      <c r="EW24" s="1132"/>
      <c r="EX24" s="1133"/>
      <c r="EY24" s="1231"/>
      <c r="EZ24" s="1232"/>
      <c r="FA24" s="1210"/>
      <c r="FB24" s="1211"/>
      <c r="FC24" s="1185" t="s">
        <v>3</v>
      </c>
      <c r="FD24" s="1186"/>
      <c r="FE24" s="1186"/>
      <c r="FF24" s="1186"/>
      <c r="FG24" s="1187"/>
      <c r="FH24" s="1188">
        <v>2336</v>
      </c>
      <c r="FI24" s="1189"/>
      <c r="FJ24" s="1189"/>
      <c r="FK24" s="1190"/>
      <c r="FL24" s="1191">
        <v>118</v>
      </c>
      <c r="FM24" s="1189"/>
      <c r="FN24" s="1189"/>
      <c r="FO24" s="1190"/>
      <c r="FP24" s="1191">
        <v>76</v>
      </c>
      <c r="FQ24" s="1189"/>
      <c r="FR24" s="1189"/>
      <c r="FS24" s="1190"/>
      <c r="FT24" s="1191">
        <v>567</v>
      </c>
      <c r="FU24" s="1189"/>
      <c r="FV24" s="1189"/>
      <c r="FW24" s="1190"/>
      <c r="FX24" s="1191">
        <v>1226</v>
      </c>
      <c r="FY24" s="1189"/>
      <c r="FZ24" s="1189"/>
      <c r="GA24" s="1190"/>
      <c r="GB24" s="1191">
        <v>95</v>
      </c>
      <c r="GC24" s="1189"/>
      <c r="GD24" s="1189"/>
      <c r="GE24" s="1190"/>
      <c r="GF24" s="1191">
        <v>2005</v>
      </c>
      <c r="GG24" s="1189"/>
      <c r="GH24" s="1189"/>
      <c r="GI24" s="1190"/>
      <c r="GJ24" s="1191">
        <v>76</v>
      </c>
      <c r="GK24" s="1189"/>
      <c r="GL24" s="1189"/>
      <c r="GM24" s="1190"/>
      <c r="GN24" s="1191">
        <v>567</v>
      </c>
      <c r="GO24" s="1189"/>
      <c r="GP24" s="1189"/>
      <c r="GQ24" s="1190"/>
      <c r="GR24" s="1191">
        <v>1225</v>
      </c>
      <c r="GS24" s="1189"/>
      <c r="GT24" s="1189"/>
      <c r="GU24" s="1190"/>
      <c r="GV24" s="1191">
        <v>94</v>
      </c>
      <c r="GW24" s="1189"/>
      <c r="GX24" s="1189"/>
      <c r="GY24" s="1190"/>
      <c r="GZ24" s="1191">
        <v>1673</v>
      </c>
      <c r="HA24" s="1189"/>
      <c r="HB24" s="1189"/>
      <c r="HC24" s="1190"/>
      <c r="HD24" s="1191">
        <v>620</v>
      </c>
      <c r="HE24" s="1189"/>
      <c r="HF24" s="1189"/>
      <c r="HG24" s="1190"/>
      <c r="HH24" s="1191">
        <v>38</v>
      </c>
      <c r="HI24" s="1189"/>
      <c r="HJ24" s="1189"/>
      <c r="HK24" s="1190"/>
      <c r="HL24" s="1191">
        <v>1343</v>
      </c>
      <c r="HM24" s="1189"/>
      <c r="HN24" s="1189"/>
      <c r="HO24" s="1190"/>
      <c r="HP24" s="1191">
        <v>619</v>
      </c>
      <c r="HQ24" s="1189"/>
      <c r="HR24" s="1189"/>
      <c r="HS24" s="1190"/>
      <c r="HT24" s="1191">
        <v>38</v>
      </c>
      <c r="HU24" s="1189"/>
      <c r="HV24" s="1189"/>
      <c r="HW24" s="1197"/>
    </row>
    <row r="25" spans="1:231" ht="15" customHeight="1">
      <c r="A25" s="1160"/>
      <c r="B25" s="1161"/>
      <c r="C25" s="1123"/>
      <c r="D25" s="1124"/>
      <c r="E25" s="1129" t="s">
        <v>364</v>
      </c>
      <c r="F25" s="1129"/>
      <c r="G25" s="1129"/>
      <c r="H25" s="1129"/>
      <c r="I25" s="1130"/>
      <c r="J25" s="1131">
        <v>5708</v>
      </c>
      <c r="K25" s="1132"/>
      <c r="L25" s="1132"/>
      <c r="M25" s="1132"/>
      <c r="N25" s="1132">
        <v>418</v>
      </c>
      <c r="O25" s="1132"/>
      <c r="P25" s="1132"/>
      <c r="Q25" s="1132"/>
      <c r="R25" s="1132">
        <v>258</v>
      </c>
      <c r="S25" s="1132"/>
      <c r="T25" s="1132"/>
      <c r="U25" s="1132"/>
      <c r="V25" s="1132">
        <v>1244</v>
      </c>
      <c r="W25" s="1132"/>
      <c r="X25" s="1132"/>
      <c r="Y25" s="1132"/>
      <c r="Z25" s="1132">
        <v>3027</v>
      </c>
      <c r="AA25" s="1132"/>
      <c r="AB25" s="1132"/>
      <c r="AC25" s="1132"/>
      <c r="AD25" s="1132">
        <v>421</v>
      </c>
      <c r="AE25" s="1132"/>
      <c r="AF25" s="1132"/>
      <c r="AG25" s="1132"/>
      <c r="AH25" s="1132">
        <v>5121</v>
      </c>
      <c r="AI25" s="1132"/>
      <c r="AJ25" s="1132"/>
      <c r="AK25" s="1132"/>
      <c r="AL25" s="1132">
        <v>258</v>
      </c>
      <c r="AM25" s="1132"/>
      <c r="AN25" s="1132"/>
      <c r="AO25" s="1132"/>
      <c r="AP25" s="1132">
        <v>1243</v>
      </c>
      <c r="AQ25" s="1132"/>
      <c r="AR25" s="1132"/>
      <c r="AS25" s="1132"/>
      <c r="AT25" s="1132">
        <v>3025</v>
      </c>
      <c r="AU25" s="1132"/>
      <c r="AV25" s="1132"/>
      <c r="AW25" s="1132"/>
      <c r="AX25" s="1132">
        <v>421</v>
      </c>
      <c r="AY25" s="1132"/>
      <c r="AZ25" s="1132"/>
      <c r="BA25" s="1132"/>
      <c r="BB25" s="1132">
        <v>4094</v>
      </c>
      <c r="BC25" s="1132"/>
      <c r="BD25" s="1132"/>
      <c r="BE25" s="1132"/>
      <c r="BF25" s="1132">
        <v>1670</v>
      </c>
      <c r="BG25" s="1132"/>
      <c r="BH25" s="1132"/>
      <c r="BI25" s="1132"/>
      <c r="BJ25" s="1132">
        <v>164</v>
      </c>
      <c r="BK25" s="1132"/>
      <c r="BL25" s="1132"/>
      <c r="BM25" s="1132"/>
      <c r="BN25" s="1132">
        <v>3506</v>
      </c>
      <c r="BO25" s="1132"/>
      <c r="BP25" s="1132"/>
      <c r="BQ25" s="1132"/>
      <c r="BR25" s="1132">
        <v>1667</v>
      </c>
      <c r="BS25" s="1132"/>
      <c r="BT25" s="1132"/>
      <c r="BU25" s="1132"/>
      <c r="BV25" s="1132">
        <v>164</v>
      </c>
      <c r="BW25" s="1132"/>
      <c r="BX25" s="1132"/>
      <c r="BY25" s="1133"/>
      <c r="BZ25" s="1160"/>
      <c r="CA25" s="1161"/>
      <c r="CB25" s="1123"/>
      <c r="CC25" s="1124"/>
      <c r="CD25" s="1129" t="s">
        <v>364</v>
      </c>
      <c r="CE25" s="1129"/>
      <c r="CF25" s="1129"/>
      <c r="CG25" s="1129"/>
      <c r="CH25" s="1130"/>
      <c r="CI25" s="1131">
        <v>5750</v>
      </c>
      <c r="CJ25" s="1132"/>
      <c r="CK25" s="1132"/>
      <c r="CL25" s="1132"/>
      <c r="CM25" s="1132">
        <v>310</v>
      </c>
      <c r="CN25" s="1132"/>
      <c r="CO25" s="1132"/>
      <c r="CP25" s="1132"/>
      <c r="CQ25" s="1132">
        <v>239</v>
      </c>
      <c r="CR25" s="1132"/>
      <c r="CS25" s="1132"/>
      <c r="CT25" s="1132"/>
      <c r="CU25" s="1132">
        <v>1260</v>
      </c>
      <c r="CV25" s="1132"/>
      <c r="CW25" s="1132"/>
      <c r="CX25" s="1132"/>
      <c r="CY25" s="1132">
        <v>3207</v>
      </c>
      <c r="CZ25" s="1132"/>
      <c r="DA25" s="1132"/>
      <c r="DB25" s="1132"/>
      <c r="DC25" s="1132">
        <v>406</v>
      </c>
      <c r="DD25" s="1132"/>
      <c r="DE25" s="1132"/>
      <c r="DF25" s="1132"/>
      <c r="DG25" s="1132">
        <v>5244</v>
      </c>
      <c r="DH25" s="1132"/>
      <c r="DI25" s="1132"/>
      <c r="DJ25" s="1132"/>
      <c r="DK25" s="1132">
        <v>239</v>
      </c>
      <c r="DL25" s="1132"/>
      <c r="DM25" s="1132"/>
      <c r="DN25" s="1132"/>
      <c r="DO25" s="1132">
        <v>1260</v>
      </c>
      <c r="DP25" s="1132"/>
      <c r="DQ25" s="1132"/>
      <c r="DR25" s="1132"/>
      <c r="DS25" s="1132">
        <v>3206</v>
      </c>
      <c r="DT25" s="1132"/>
      <c r="DU25" s="1132"/>
      <c r="DV25" s="1132"/>
      <c r="DW25" s="1132">
        <v>406</v>
      </c>
      <c r="DX25" s="1132"/>
      <c r="DY25" s="1132"/>
      <c r="DZ25" s="1132"/>
      <c r="EA25" s="1132">
        <v>4135</v>
      </c>
      <c r="EB25" s="1132"/>
      <c r="EC25" s="1132"/>
      <c r="ED25" s="1132"/>
      <c r="EE25" s="1132">
        <v>1787</v>
      </c>
      <c r="EF25" s="1132"/>
      <c r="EG25" s="1132"/>
      <c r="EH25" s="1132"/>
      <c r="EI25" s="1132">
        <v>211</v>
      </c>
      <c r="EJ25" s="1132"/>
      <c r="EK25" s="1132"/>
      <c r="EL25" s="1132"/>
      <c r="EM25" s="1132">
        <v>3627</v>
      </c>
      <c r="EN25" s="1132"/>
      <c r="EO25" s="1132"/>
      <c r="EP25" s="1132"/>
      <c r="EQ25" s="1132">
        <v>1784</v>
      </c>
      <c r="ER25" s="1132"/>
      <c r="ES25" s="1132"/>
      <c r="ET25" s="1132"/>
      <c r="EU25" s="1132">
        <v>211</v>
      </c>
      <c r="EV25" s="1132"/>
      <c r="EW25" s="1132"/>
      <c r="EX25" s="1133"/>
      <c r="EY25" s="1231"/>
      <c r="EZ25" s="1232"/>
      <c r="FA25" s="1210"/>
      <c r="FB25" s="1211"/>
      <c r="FC25" s="1185" t="s">
        <v>364</v>
      </c>
      <c r="FD25" s="1186"/>
      <c r="FE25" s="1186"/>
      <c r="FF25" s="1186"/>
      <c r="FG25" s="1187"/>
      <c r="FH25" s="1188">
        <v>5389</v>
      </c>
      <c r="FI25" s="1189"/>
      <c r="FJ25" s="1189"/>
      <c r="FK25" s="1190"/>
      <c r="FL25" s="1191">
        <v>232</v>
      </c>
      <c r="FM25" s="1189"/>
      <c r="FN25" s="1189"/>
      <c r="FO25" s="1190"/>
      <c r="FP25" s="1191">
        <v>214</v>
      </c>
      <c r="FQ25" s="1189"/>
      <c r="FR25" s="1189"/>
      <c r="FS25" s="1190"/>
      <c r="FT25" s="1191">
        <v>1190</v>
      </c>
      <c r="FU25" s="1189"/>
      <c r="FV25" s="1189"/>
      <c r="FW25" s="1190"/>
      <c r="FX25" s="1191">
        <v>2850</v>
      </c>
      <c r="FY25" s="1189"/>
      <c r="FZ25" s="1189"/>
      <c r="GA25" s="1190"/>
      <c r="GB25" s="1191">
        <v>318</v>
      </c>
      <c r="GC25" s="1189"/>
      <c r="GD25" s="1189"/>
      <c r="GE25" s="1190"/>
      <c r="GF25" s="1191">
        <v>4701</v>
      </c>
      <c r="GG25" s="1189"/>
      <c r="GH25" s="1189"/>
      <c r="GI25" s="1190"/>
      <c r="GJ25" s="1191">
        <v>214</v>
      </c>
      <c r="GK25" s="1189"/>
      <c r="GL25" s="1189"/>
      <c r="GM25" s="1190"/>
      <c r="GN25" s="1191">
        <v>1190</v>
      </c>
      <c r="GO25" s="1189"/>
      <c r="GP25" s="1189"/>
      <c r="GQ25" s="1190"/>
      <c r="GR25" s="1191">
        <v>2849</v>
      </c>
      <c r="GS25" s="1189"/>
      <c r="GT25" s="1189"/>
      <c r="GU25" s="1190"/>
      <c r="GV25" s="1191">
        <v>318</v>
      </c>
      <c r="GW25" s="1189"/>
      <c r="GX25" s="1189"/>
      <c r="GY25" s="1190"/>
      <c r="GZ25" s="1191">
        <v>3898</v>
      </c>
      <c r="HA25" s="1189"/>
      <c r="HB25" s="1189"/>
      <c r="HC25" s="1190"/>
      <c r="HD25" s="1191">
        <v>1540</v>
      </c>
      <c r="HE25" s="1189"/>
      <c r="HF25" s="1189"/>
      <c r="HG25" s="1190"/>
      <c r="HH25" s="1191">
        <v>137</v>
      </c>
      <c r="HI25" s="1189"/>
      <c r="HJ25" s="1189"/>
      <c r="HK25" s="1190"/>
      <c r="HL25" s="1191">
        <v>3211</v>
      </c>
      <c r="HM25" s="1189"/>
      <c r="HN25" s="1189"/>
      <c r="HO25" s="1190"/>
      <c r="HP25" s="1191">
        <v>1540</v>
      </c>
      <c r="HQ25" s="1189"/>
      <c r="HR25" s="1189"/>
      <c r="HS25" s="1190"/>
      <c r="HT25" s="1191">
        <v>137</v>
      </c>
      <c r="HU25" s="1189"/>
      <c r="HV25" s="1189"/>
      <c r="HW25" s="1197"/>
    </row>
    <row r="26" spans="1:231" ht="15" customHeight="1">
      <c r="A26" s="1160"/>
      <c r="B26" s="1161"/>
      <c r="C26" s="1123"/>
      <c r="D26" s="1124"/>
      <c r="E26" s="1129" t="s">
        <v>365</v>
      </c>
      <c r="F26" s="1129"/>
      <c r="G26" s="1129"/>
      <c r="H26" s="1129"/>
      <c r="I26" s="1130"/>
      <c r="J26" s="1131">
        <v>4718</v>
      </c>
      <c r="K26" s="1132"/>
      <c r="L26" s="1132"/>
      <c r="M26" s="1132"/>
      <c r="N26" s="1132">
        <v>376</v>
      </c>
      <c r="O26" s="1132"/>
      <c r="P26" s="1132"/>
      <c r="Q26" s="1132"/>
      <c r="R26" s="1132">
        <v>304</v>
      </c>
      <c r="S26" s="1132"/>
      <c r="T26" s="1132"/>
      <c r="U26" s="1132"/>
      <c r="V26" s="1132">
        <v>1033</v>
      </c>
      <c r="W26" s="1132"/>
      <c r="X26" s="1132"/>
      <c r="Y26" s="1132"/>
      <c r="Z26" s="1132">
        <v>2306</v>
      </c>
      <c r="AA26" s="1132"/>
      <c r="AB26" s="1132"/>
      <c r="AC26" s="1132"/>
      <c r="AD26" s="1132">
        <v>462</v>
      </c>
      <c r="AE26" s="1132"/>
      <c r="AF26" s="1132"/>
      <c r="AG26" s="1132"/>
      <c r="AH26" s="1132">
        <v>4226</v>
      </c>
      <c r="AI26" s="1132"/>
      <c r="AJ26" s="1132"/>
      <c r="AK26" s="1132"/>
      <c r="AL26" s="1132">
        <v>304</v>
      </c>
      <c r="AM26" s="1132"/>
      <c r="AN26" s="1132"/>
      <c r="AO26" s="1132"/>
      <c r="AP26" s="1132">
        <v>1033</v>
      </c>
      <c r="AQ26" s="1132"/>
      <c r="AR26" s="1132"/>
      <c r="AS26" s="1132"/>
      <c r="AT26" s="1132">
        <v>2306</v>
      </c>
      <c r="AU26" s="1132"/>
      <c r="AV26" s="1132"/>
      <c r="AW26" s="1132"/>
      <c r="AX26" s="1132">
        <v>462</v>
      </c>
      <c r="AY26" s="1132"/>
      <c r="AZ26" s="1132"/>
      <c r="BA26" s="1132"/>
      <c r="BB26" s="1132">
        <v>3290</v>
      </c>
      <c r="BC26" s="1132"/>
      <c r="BD26" s="1132"/>
      <c r="BE26" s="1132"/>
      <c r="BF26" s="1132">
        <v>1169</v>
      </c>
      <c r="BG26" s="1132"/>
      <c r="BH26" s="1132"/>
      <c r="BI26" s="1132"/>
      <c r="BJ26" s="1132">
        <v>171</v>
      </c>
      <c r="BK26" s="1132"/>
      <c r="BL26" s="1132"/>
      <c r="BM26" s="1132"/>
      <c r="BN26" s="1132">
        <v>2798</v>
      </c>
      <c r="BO26" s="1132"/>
      <c r="BP26" s="1132"/>
      <c r="BQ26" s="1132"/>
      <c r="BR26" s="1132">
        <v>1169</v>
      </c>
      <c r="BS26" s="1132"/>
      <c r="BT26" s="1132"/>
      <c r="BU26" s="1132"/>
      <c r="BV26" s="1132">
        <v>171</v>
      </c>
      <c r="BW26" s="1132"/>
      <c r="BX26" s="1132"/>
      <c r="BY26" s="1133"/>
      <c r="BZ26" s="1160"/>
      <c r="CA26" s="1161"/>
      <c r="CB26" s="1123"/>
      <c r="CC26" s="1124"/>
      <c r="CD26" s="1129" t="s">
        <v>365</v>
      </c>
      <c r="CE26" s="1129"/>
      <c r="CF26" s="1129"/>
      <c r="CG26" s="1129"/>
      <c r="CH26" s="1130"/>
      <c r="CI26" s="1131">
        <v>4893</v>
      </c>
      <c r="CJ26" s="1132"/>
      <c r="CK26" s="1132"/>
      <c r="CL26" s="1132"/>
      <c r="CM26" s="1132">
        <v>330</v>
      </c>
      <c r="CN26" s="1132"/>
      <c r="CO26" s="1132"/>
      <c r="CP26" s="1132"/>
      <c r="CQ26" s="1132">
        <v>289</v>
      </c>
      <c r="CR26" s="1132"/>
      <c r="CS26" s="1132"/>
      <c r="CT26" s="1132"/>
      <c r="CU26" s="1132">
        <v>1083</v>
      </c>
      <c r="CV26" s="1132"/>
      <c r="CW26" s="1132"/>
      <c r="CX26" s="1132"/>
      <c r="CY26" s="1132">
        <v>2460</v>
      </c>
      <c r="CZ26" s="1132"/>
      <c r="DA26" s="1132"/>
      <c r="DB26" s="1132"/>
      <c r="DC26" s="1132">
        <v>498</v>
      </c>
      <c r="DD26" s="1132"/>
      <c r="DE26" s="1132"/>
      <c r="DF26" s="1132"/>
      <c r="DG26" s="1132">
        <v>4438</v>
      </c>
      <c r="DH26" s="1132"/>
      <c r="DI26" s="1132"/>
      <c r="DJ26" s="1132"/>
      <c r="DK26" s="1132">
        <v>289</v>
      </c>
      <c r="DL26" s="1132"/>
      <c r="DM26" s="1132"/>
      <c r="DN26" s="1132"/>
      <c r="DO26" s="1132">
        <v>1083</v>
      </c>
      <c r="DP26" s="1132"/>
      <c r="DQ26" s="1132"/>
      <c r="DR26" s="1132"/>
      <c r="DS26" s="1132">
        <v>2460</v>
      </c>
      <c r="DT26" s="1132"/>
      <c r="DU26" s="1132"/>
      <c r="DV26" s="1132"/>
      <c r="DW26" s="1132">
        <v>497</v>
      </c>
      <c r="DX26" s="1132"/>
      <c r="DY26" s="1132"/>
      <c r="DZ26" s="1132"/>
      <c r="EA26" s="1132">
        <v>3502</v>
      </c>
      <c r="EB26" s="1132"/>
      <c r="EC26" s="1132"/>
      <c r="ED26" s="1132"/>
      <c r="EE26" s="1132">
        <v>1355</v>
      </c>
      <c r="EF26" s="1132"/>
      <c r="EG26" s="1132"/>
      <c r="EH26" s="1132"/>
      <c r="EI26" s="1132">
        <v>212</v>
      </c>
      <c r="EJ26" s="1132"/>
      <c r="EK26" s="1132"/>
      <c r="EL26" s="1132"/>
      <c r="EM26" s="1132">
        <v>3047</v>
      </c>
      <c r="EN26" s="1132"/>
      <c r="EO26" s="1132"/>
      <c r="EP26" s="1132"/>
      <c r="EQ26" s="1132">
        <v>1354</v>
      </c>
      <c r="ER26" s="1132"/>
      <c r="ES26" s="1132"/>
      <c r="ET26" s="1132"/>
      <c r="EU26" s="1132">
        <v>212</v>
      </c>
      <c r="EV26" s="1132"/>
      <c r="EW26" s="1132"/>
      <c r="EX26" s="1133"/>
      <c r="EY26" s="1231"/>
      <c r="EZ26" s="1232"/>
      <c r="FA26" s="1210"/>
      <c r="FB26" s="1211"/>
      <c r="FC26" s="1185" t="s">
        <v>365</v>
      </c>
      <c r="FD26" s="1186"/>
      <c r="FE26" s="1186"/>
      <c r="FF26" s="1186"/>
      <c r="FG26" s="1187"/>
      <c r="FH26" s="1188">
        <v>5583</v>
      </c>
      <c r="FI26" s="1189"/>
      <c r="FJ26" s="1189"/>
      <c r="FK26" s="1190"/>
      <c r="FL26" s="1191">
        <v>307</v>
      </c>
      <c r="FM26" s="1189"/>
      <c r="FN26" s="1189"/>
      <c r="FO26" s="1190"/>
      <c r="FP26" s="1191">
        <v>307</v>
      </c>
      <c r="FQ26" s="1189"/>
      <c r="FR26" s="1189"/>
      <c r="FS26" s="1190"/>
      <c r="FT26" s="1191">
        <v>1086</v>
      </c>
      <c r="FU26" s="1189"/>
      <c r="FV26" s="1189"/>
      <c r="FW26" s="1190"/>
      <c r="FX26" s="1191">
        <v>2886</v>
      </c>
      <c r="FY26" s="1189"/>
      <c r="FZ26" s="1189"/>
      <c r="GA26" s="1190"/>
      <c r="GB26" s="1191">
        <v>465</v>
      </c>
      <c r="GC26" s="1189"/>
      <c r="GD26" s="1189"/>
      <c r="GE26" s="1190"/>
      <c r="GF26" s="1191">
        <v>4879</v>
      </c>
      <c r="GG26" s="1189"/>
      <c r="GH26" s="1189"/>
      <c r="GI26" s="1190"/>
      <c r="GJ26" s="1191">
        <v>307</v>
      </c>
      <c r="GK26" s="1189"/>
      <c r="GL26" s="1189"/>
      <c r="GM26" s="1190"/>
      <c r="GN26" s="1191">
        <v>1084</v>
      </c>
      <c r="GO26" s="1189"/>
      <c r="GP26" s="1189"/>
      <c r="GQ26" s="1190"/>
      <c r="GR26" s="1191">
        <v>2886</v>
      </c>
      <c r="GS26" s="1189"/>
      <c r="GT26" s="1189"/>
      <c r="GU26" s="1190"/>
      <c r="GV26" s="1191">
        <v>465</v>
      </c>
      <c r="GW26" s="1189"/>
      <c r="GX26" s="1189"/>
      <c r="GY26" s="1190"/>
      <c r="GZ26" s="1191">
        <v>3987</v>
      </c>
      <c r="HA26" s="1189"/>
      <c r="HB26" s="1189"/>
      <c r="HC26" s="1190"/>
      <c r="HD26" s="1191">
        <v>1544</v>
      </c>
      <c r="HE26" s="1189"/>
      <c r="HF26" s="1189"/>
      <c r="HG26" s="1190"/>
      <c r="HH26" s="1191">
        <v>211</v>
      </c>
      <c r="HI26" s="1189"/>
      <c r="HJ26" s="1189"/>
      <c r="HK26" s="1190"/>
      <c r="HL26" s="1191">
        <v>3280</v>
      </c>
      <c r="HM26" s="1189"/>
      <c r="HN26" s="1189"/>
      <c r="HO26" s="1190"/>
      <c r="HP26" s="1191">
        <v>1541</v>
      </c>
      <c r="HQ26" s="1189"/>
      <c r="HR26" s="1189"/>
      <c r="HS26" s="1190"/>
      <c r="HT26" s="1191">
        <v>211</v>
      </c>
      <c r="HU26" s="1189"/>
      <c r="HV26" s="1189"/>
      <c r="HW26" s="1197"/>
    </row>
    <row r="27" spans="1:231" ht="15" customHeight="1">
      <c r="A27" s="1160"/>
      <c r="B27" s="1161"/>
      <c r="C27" s="1123"/>
      <c r="D27" s="1124"/>
      <c r="E27" s="1129" t="s">
        <v>366</v>
      </c>
      <c r="F27" s="1129"/>
      <c r="G27" s="1129"/>
      <c r="H27" s="1129"/>
      <c r="I27" s="1130"/>
      <c r="J27" s="1131">
        <v>6147</v>
      </c>
      <c r="K27" s="1132"/>
      <c r="L27" s="1132"/>
      <c r="M27" s="1132"/>
      <c r="N27" s="1132">
        <v>1338</v>
      </c>
      <c r="O27" s="1132"/>
      <c r="P27" s="1132"/>
      <c r="Q27" s="1132"/>
      <c r="R27" s="1132">
        <v>614</v>
      </c>
      <c r="S27" s="1132"/>
      <c r="T27" s="1132"/>
      <c r="U27" s="1132"/>
      <c r="V27" s="1132">
        <v>1365</v>
      </c>
      <c r="W27" s="1132"/>
      <c r="X27" s="1132"/>
      <c r="Y27" s="1132"/>
      <c r="Z27" s="1132">
        <v>2087</v>
      </c>
      <c r="AA27" s="1132"/>
      <c r="AB27" s="1132"/>
      <c r="AC27" s="1132"/>
      <c r="AD27" s="1132">
        <v>574</v>
      </c>
      <c r="AE27" s="1132"/>
      <c r="AF27" s="1132"/>
      <c r="AG27" s="1132"/>
      <c r="AH27" s="1132">
        <v>4724</v>
      </c>
      <c r="AI27" s="1132"/>
      <c r="AJ27" s="1132"/>
      <c r="AK27" s="1132"/>
      <c r="AL27" s="1132">
        <v>614</v>
      </c>
      <c r="AM27" s="1132"/>
      <c r="AN27" s="1132"/>
      <c r="AO27" s="1132"/>
      <c r="AP27" s="1132">
        <v>1364</v>
      </c>
      <c r="AQ27" s="1132"/>
      <c r="AR27" s="1132"/>
      <c r="AS27" s="1132"/>
      <c r="AT27" s="1132">
        <v>2087</v>
      </c>
      <c r="AU27" s="1132"/>
      <c r="AV27" s="1132"/>
      <c r="AW27" s="1132"/>
      <c r="AX27" s="1132">
        <v>574</v>
      </c>
      <c r="AY27" s="1132"/>
      <c r="AZ27" s="1132"/>
      <c r="BA27" s="1132"/>
      <c r="BB27" s="1132">
        <v>4778</v>
      </c>
      <c r="BC27" s="1132"/>
      <c r="BD27" s="1132"/>
      <c r="BE27" s="1132"/>
      <c r="BF27" s="1132">
        <v>1155</v>
      </c>
      <c r="BG27" s="1132"/>
      <c r="BH27" s="1132"/>
      <c r="BI27" s="1132"/>
      <c r="BJ27" s="1132">
        <v>137</v>
      </c>
      <c r="BK27" s="1132"/>
      <c r="BL27" s="1132"/>
      <c r="BM27" s="1132"/>
      <c r="BN27" s="1132">
        <v>3353</v>
      </c>
      <c r="BO27" s="1132"/>
      <c r="BP27" s="1132"/>
      <c r="BQ27" s="1132"/>
      <c r="BR27" s="1132">
        <v>1153</v>
      </c>
      <c r="BS27" s="1132"/>
      <c r="BT27" s="1132"/>
      <c r="BU27" s="1132"/>
      <c r="BV27" s="1132">
        <v>137</v>
      </c>
      <c r="BW27" s="1132"/>
      <c r="BX27" s="1132"/>
      <c r="BY27" s="1133"/>
      <c r="BZ27" s="1160"/>
      <c r="CA27" s="1161"/>
      <c r="CB27" s="1123"/>
      <c r="CC27" s="1124"/>
      <c r="CD27" s="1129" t="s">
        <v>366</v>
      </c>
      <c r="CE27" s="1129"/>
      <c r="CF27" s="1129"/>
      <c r="CG27" s="1129"/>
      <c r="CH27" s="1130"/>
      <c r="CI27" s="1131">
        <v>5096</v>
      </c>
      <c r="CJ27" s="1132"/>
      <c r="CK27" s="1132"/>
      <c r="CL27" s="1132"/>
      <c r="CM27" s="1132">
        <v>824</v>
      </c>
      <c r="CN27" s="1132"/>
      <c r="CO27" s="1132"/>
      <c r="CP27" s="1132"/>
      <c r="CQ27" s="1132">
        <v>445</v>
      </c>
      <c r="CR27" s="1132"/>
      <c r="CS27" s="1132"/>
      <c r="CT27" s="1132"/>
      <c r="CU27" s="1132">
        <v>1194</v>
      </c>
      <c r="CV27" s="1132"/>
      <c r="CW27" s="1132"/>
      <c r="CX27" s="1132"/>
      <c r="CY27" s="1132">
        <v>2004</v>
      </c>
      <c r="CZ27" s="1132"/>
      <c r="DA27" s="1132"/>
      <c r="DB27" s="1132"/>
      <c r="DC27" s="1132">
        <v>479</v>
      </c>
      <c r="DD27" s="1132"/>
      <c r="DE27" s="1132"/>
      <c r="DF27" s="1132"/>
      <c r="DG27" s="1132">
        <v>4197</v>
      </c>
      <c r="DH27" s="1132"/>
      <c r="DI27" s="1132"/>
      <c r="DJ27" s="1132"/>
      <c r="DK27" s="1132">
        <v>445</v>
      </c>
      <c r="DL27" s="1132"/>
      <c r="DM27" s="1132"/>
      <c r="DN27" s="1132"/>
      <c r="DO27" s="1132">
        <v>1194</v>
      </c>
      <c r="DP27" s="1132"/>
      <c r="DQ27" s="1132"/>
      <c r="DR27" s="1132"/>
      <c r="DS27" s="1132">
        <v>2002</v>
      </c>
      <c r="DT27" s="1132"/>
      <c r="DU27" s="1132"/>
      <c r="DV27" s="1132"/>
      <c r="DW27" s="1132">
        <v>479</v>
      </c>
      <c r="DX27" s="1132"/>
      <c r="DY27" s="1132"/>
      <c r="DZ27" s="1132"/>
      <c r="EA27" s="1132">
        <v>3858</v>
      </c>
      <c r="EB27" s="1132"/>
      <c r="EC27" s="1132"/>
      <c r="ED27" s="1132"/>
      <c r="EE27" s="1132">
        <v>1094</v>
      </c>
      <c r="EF27" s="1132"/>
      <c r="EG27" s="1132"/>
      <c r="EH27" s="1132"/>
      <c r="EI27" s="1132">
        <v>151</v>
      </c>
      <c r="EJ27" s="1132"/>
      <c r="EK27" s="1132"/>
      <c r="EL27" s="1132"/>
      <c r="EM27" s="1132">
        <v>2960</v>
      </c>
      <c r="EN27" s="1132"/>
      <c r="EO27" s="1132"/>
      <c r="EP27" s="1132"/>
      <c r="EQ27" s="1132">
        <v>1093</v>
      </c>
      <c r="ER27" s="1132"/>
      <c r="ES27" s="1132"/>
      <c r="ET27" s="1132"/>
      <c r="EU27" s="1132">
        <v>151</v>
      </c>
      <c r="EV27" s="1132"/>
      <c r="EW27" s="1132"/>
      <c r="EX27" s="1133"/>
      <c r="EY27" s="1231"/>
      <c r="EZ27" s="1232"/>
      <c r="FA27" s="1210"/>
      <c r="FB27" s="1211"/>
      <c r="FC27" s="1185" t="s">
        <v>366</v>
      </c>
      <c r="FD27" s="1186"/>
      <c r="FE27" s="1186"/>
      <c r="FF27" s="1186"/>
      <c r="FG27" s="1187"/>
      <c r="FH27" s="1188">
        <v>4555</v>
      </c>
      <c r="FI27" s="1189"/>
      <c r="FJ27" s="1189"/>
      <c r="FK27" s="1190"/>
      <c r="FL27" s="1191">
        <v>510</v>
      </c>
      <c r="FM27" s="1189"/>
      <c r="FN27" s="1189"/>
      <c r="FO27" s="1190"/>
      <c r="FP27" s="1191">
        <v>330</v>
      </c>
      <c r="FQ27" s="1189"/>
      <c r="FR27" s="1189"/>
      <c r="FS27" s="1190"/>
      <c r="FT27" s="1191">
        <v>1001</v>
      </c>
      <c r="FU27" s="1189"/>
      <c r="FV27" s="1189"/>
      <c r="FW27" s="1190"/>
      <c r="FX27" s="1191">
        <v>2007</v>
      </c>
      <c r="FY27" s="1189"/>
      <c r="FZ27" s="1189"/>
      <c r="GA27" s="1190"/>
      <c r="GB27" s="1191">
        <v>375</v>
      </c>
      <c r="GC27" s="1189"/>
      <c r="GD27" s="1189"/>
      <c r="GE27" s="1190"/>
      <c r="GF27" s="1191">
        <v>3830</v>
      </c>
      <c r="GG27" s="1189"/>
      <c r="GH27" s="1189"/>
      <c r="GI27" s="1190"/>
      <c r="GJ27" s="1191">
        <v>330</v>
      </c>
      <c r="GK27" s="1189"/>
      <c r="GL27" s="1189"/>
      <c r="GM27" s="1190"/>
      <c r="GN27" s="1191">
        <v>1001</v>
      </c>
      <c r="GO27" s="1189"/>
      <c r="GP27" s="1189"/>
      <c r="GQ27" s="1190"/>
      <c r="GR27" s="1191">
        <v>2007</v>
      </c>
      <c r="GS27" s="1189"/>
      <c r="GT27" s="1189"/>
      <c r="GU27" s="1190"/>
      <c r="GV27" s="1191">
        <v>374</v>
      </c>
      <c r="GW27" s="1189"/>
      <c r="GX27" s="1189"/>
      <c r="GY27" s="1190"/>
      <c r="GZ27" s="1191">
        <v>3405</v>
      </c>
      <c r="HA27" s="1189"/>
      <c r="HB27" s="1189"/>
      <c r="HC27" s="1190"/>
      <c r="HD27" s="1191">
        <v>1084</v>
      </c>
      <c r="HE27" s="1189"/>
      <c r="HF27" s="1189"/>
      <c r="HG27" s="1190"/>
      <c r="HH27" s="1191">
        <v>148</v>
      </c>
      <c r="HI27" s="1189"/>
      <c r="HJ27" s="1189"/>
      <c r="HK27" s="1190"/>
      <c r="HL27" s="1191">
        <v>2680</v>
      </c>
      <c r="HM27" s="1189"/>
      <c r="HN27" s="1189"/>
      <c r="HO27" s="1190"/>
      <c r="HP27" s="1191">
        <v>1083</v>
      </c>
      <c r="HQ27" s="1189"/>
      <c r="HR27" s="1189"/>
      <c r="HS27" s="1190"/>
      <c r="HT27" s="1191">
        <v>148</v>
      </c>
      <c r="HU27" s="1189"/>
      <c r="HV27" s="1189"/>
      <c r="HW27" s="1197"/>
    </row>
    <row r="28" spans="1:231" ht="15" customHeight="1">
      <c r="A28" s="1160"/>
      <c r="B28" s="1161"/>
      <c r="C28" s="1123"/>
      <c r="D28" s="1124"/>
      <c r="E28" s="1129" t="s">
        <v>367</v>
      </c>
      <c r="F28" s="1129"/>
      <c r="G28" s="1129"/>
      <c r="H28" s="1129"/>
      <c r="I28" s="1130"/>
      <c r="J28" s="1131">
        <v>4534</v>
      </c>
      <c r="K28" s="1132"/>
      <c r="L28" s="1132"/>
      <c r="M28" s="1132"/>
      <c r="N28" s="1132">
        <v>2709</v>
      </c>
      <c r="O28" s="1132"/>
      <c r="P28" s="1132"/>
      <c r="Q28" s="1132"/>
      <c r="R28" s="1132">
        <v>599</v>
      </c>
      <c r="S28" s="1132"/>
      <c r="T28" s="1132"/>
      <c r="U28" s="1132"/>
      <c r="V28" s="1132">
        <v>678</v>
      </c>
      <c r="W28" s="1132"/>
      <c r="X28" s="1132"/>
      <c r="Y28" s="1132"/>
      <c r="Z28" s="1132">
        <v>355</v>
      </c>
      <c r="AA28" s="1132"/>
      <c r="AB28" s="1132"/>
      <c r="AC28" s="1132"/>
      <c r="AD28" s="1132">
        <v>97</v>
      </c>
      <c r="AE28" s="1132"/>
      <c r="AF28" s="1132"/>
      <c r="AG28" s="1132"/>
      <c r="AH28" s="1132">
        <v>1772</v>
      </c>
      <c r="AI28" s="1132"/>
      <c r="AJ28" s="1132"/>
      <c r="AK28" s="1132"/>
      <c r="AL28" s="1132">
        <v>599</v>
      </c>
      <c r="AM28" s="1132"/>
      <c r="AN28" s="1132"/>
      <c r="AO28" s="1132"/>
      <c r="AP28" s="1132">
        <v>678</v>
      </c>
      <c r="AQ28" s="1132"/>
      <c r="AR28" s="1132"/>
      <c r="AS28" s="1132"/>
      <c r="AT28" s="1132">
        <v>355</v>
      </c>
      <c r="AU28" s="1132"/>
      <c r="AV28" s="1132"/>
      <c r="AW28" s="1132"/>
      <c r="AX28" s="1132">
        <v>96</v>
      </c>
      <c r="AY28" s="1132"/>
      <c r="AZ28" s="1132"/>
      <c r="BA28" s="1132"/>
      <c r="BB28" s="1132">
        <v>4374</v>
      </c>
      <c r="BC28" s="1132"/>
      <c r="BD28" s="1132"/>
      <c r="BE28" s="1132"/>
      <c r="BF28" s="1132">
        <v>260</v>
      </c>
      <c r="BG28" s="1132"/>
      <c r="BH28" s="1132"/>
      <c r="BI28" s="1132"/>
      <c r="BJ28" s="1132">
        <v>32</v>
      </c>
      <c r="BK28" s="1132"/>
      <c r="BL28" s="1132"/>
      <c r="BM28" s="1132"/>
      <c r="BN28" s="1132">
        <v>1613</v>
      </c>
      <c r="BO28" s="1132"/>
      <c r="BP28" s="1132"/>
      <c r="BQ28" s="1132"/>
      <c r="BR28" s="1132">
        <v>260</v>
      </c>
      <c r="BS28" s="1132"/>
      <c r="BT28" s="1132"/>
      <c r="BU28" s="1132"/>
      <c r="BV28" s="1132">
        <v>32</v>
      </c>
      <c r="BW28" s="1132"/>
      <c r="BX28" s="1132"/>
      <c r="BY28" s="1133"/>
      <c r="BZ28" s="1160"/>
      <c r="CA28" s="1161"/>
      <c r="CB28" s="1123"/>
      <c r="CC28" s="1124"/>
      <c r="CD28" s="1129" t="s">
        <v>367</v>
      </c>
      <c r="CE28" s="1129"/>
      <c r="CF28" s="1129"/>
      <c r="CG28" s="1129"/>
      <c r="CH28" s="1130"/>
      <c r="CI28" s="1131">
        <v>5497</v>
      </c>
      <c r="CJ28" s="1132"/>
      <c r="CK28" s="1132"/>
      <c r="CL28" s="1132"/>
      <c r="CM28" s="1132">
        <v>3111</v>
      </c>
      <c r="CN28" s="1132"/>
      <c r="CO28" s="1132"/>
      <c r="CP28" s="1132"/>
      <c r="CQ28" s="1132">
        <v>600</v>
      </c>
      <c r="CR28" s="1132"/>
      <c r="CS28" s="1132"/>
      <c r="CT28" s="1132"/>
      <c r="CU28" s="1132">
        <v>938</v>
      </c>
      <c r="CV28" s="1132"/>
      <c r="CW28" s="1132"/>
      <c r="CX28" s="1132"/>
      <c r="CY28" s="1132">
        <v>612</v>
      </c>
      <c r="CZ28" s="1132"/>
      <c r="DA28" s="1132"/>
      <c r="DB28" s="1132"/>
      <c r="DC28" s="1132">
        <v>140</v>
      </c>
      <c r="DD28" s="1132"/>
      <c r="DE28" s="1132"/>
      <c r="DF28" s="1132"/>
      <c r="DG28" s="1132">
        <v>2350</v>
      </c>
      <c r="DH28" s="1132"/>
      <c r="DI28" s="1132"/>
      <c r="DJ28" s="1132"/>
      <c r="DK28" s="1132">
        <v>600</v>
      </c>
      <c r="DL28" s="1132"/>
      <c r="DM28" s="1132"/>
      <c r="DN28" s="1132"/>
      <c r="DO28" s="1132">
        <v>938</v>
      </c>
      <c r="DP28" s="1132"/>
      <c r="DQ28" s="1132"/>
      <c r="DR28" s="1132"/>
      <c r="DS28" s="1132">
        <v>612</v>
      </c>
      <c r="DT28" s="1132"/>
      <c r="DU28" s="1132"/>
      <c r="DV28" s="1132"/>
      <c r="DW28" s="1132">
        <v>140</v>
      </c>
      <c r="DX28" s="1132"/>
      <c r="DY28" s="1132"/>
      <c r="DZ28" s="1132"/>
      <c r="EA28" s="1132">
        <v>5232</v>
      </c>
      <c r="EB28" s="1132"/>
      <c r="EC28" s="1132"/>
      <c r="ED28" s="1132"/>
      <c r="EE28" s="1132">
        <v>435</v>
      </c>
      <c r="EF28" s="1132"/>
      <c r="EG28" s="1132"/>
      <c r="EH28" s="1132"/>
      <c r="EI28" s="1132">
        <v>52</v>
      </c>
      <c r="EJ28" s="1132"/>
      <c r="EK28" s="1132"/>
      <c r="EL28" s="1132"/>
      <c r="EM28" s="1132">
        <v>2085</v>
      </c>
      <c r="EN28" s="1132"/>
      <c r="EO28" s="1132"/>
      <c r="EP28" s="1132"/>
      <c r="EQ28" s="1132">
        <v>435</v>
      </c>
      <c r="ER28" s="1132"/>
      <c r="ES28" s="1132"/>
      <c r="ET28" s="1132"/>
      <c r="EU28" s="1132">
        <v>52</v>
      </c>
      <c r="EV28" s="1132"/>
      <c r="EW28" s="1132"/>
      <c r="EX28" s="1133"/>
      <c r="EY28" s="1231"/>
      <c r="EZ28" s="1232"/>
      <c r="FA28" s="1210"/>
      <c r="FB28" s="1211"/>
      <c r="FC28" s="1185" t="s">
        <v>367</v>
      </c>
      <c r="FD28" s="1186"/>
      <c r="FE28" s="1186"/>
      <c r="FF28" s="1186"/>
      <c r="FG28" s="1187"/>
      <c r="FH28" s="1188">
        <v>5528</v>
      </c>
      <c r="FI28" s="1189"/>
      <c r="FJ28" s="1189"/>
      <c r="FK28" s="1190"/>
      <c r="FL28" s="1191">
        <v>2623</v>
      </c>
      <c r="FM28" s="1189"/>
      <c r="FN28" s="1189"/>
      <c r="FO28" s="1190"/>
      <c r="FP28" s="1191">
        <v>514</v>
      </c>
      <c r="FQ28" s="1189"/>
      <c r="FR28" s="1189"/>
      <c r="FS28" s="1190"/>
      <c r="FT28" s="1191">
        <v>1056</v>
      </c>
      <c r="FU28" s="1189"/>
      <c r="FV28" s="1189"/>
      <c r="FW28" s="1190"/>
      <c r="FX28" s="1191">
        <v>852</v>
      </c>
      <c r="FY28" s="1189"/>
      <c r="FZ28" s="1189"/>
      <c r="GA28" s="1190"/>
      <c r="GB28" s="1191">
        <v>136</v>
      </c>
      <c r="GC28" s="1189"/>
      <c r="GD28" s="1189"/>
      <c r="GE28" s="1190"/>
      <c r="GF28" s="1191">
        <v>2707</v>
      </c>
      <c r="GG28" s="1189"/>
      <c r="GH28" s="1189"/>
      <c r="GI28" s="1190"/>
      <c r="GJ28" s="1191">
        <v>514</v>
      </c>
      <c r="GK28" s="1189"/>
      <c r="GL28" s="1189"/>
      <c r="GM28" s="1190"/>
      <c r="GN28" s="1191">
        <v>1056</v>
      </c>
      <c r="GO28" s="1189"/>
      <c r="GP28" s="1189"/>
      <c r="GQ28" s="1190"/>
      <c r="GR28" s="1191">
        <v>852</v>
      </c>
      <c r="GS28" s="1189"/>
      <c r="GT28" s="1189"/>
      <c r="GU28" s="1190"/>
      <c r="GV28" s="1191">
        <v>136</v>
      </c>
      <c r="GW28" s="1189"/>
      <c r="GX28" s="1189"/>
      <c r="GY28" s="1190"/>
      <c r="GZ28" s="1191">
        <v>5153</v>
      </c>
      <c r="HA28" s="1189"/>
      <c r="HB28" s="1189"/>
      <c r="HC28" s="1190"/>
      <c r="HD28" s="1191">
        <v>556</v>
      </c>
      <c r="HE28" s="1189"/>
      <c r="HF28" s="1189"/>
      <c r="HG28" s="1190"/>
      <c r="HH28" s="1191">
        <v>57</v>
      </c>
      <c r="HI28" s="1189"/>
      <c r="HJ28" s="1189"/>
      <c r="HK28" s="1190"/>
      <c r="HL28" s="1191">
        <v>2332</v>
      </c>
      <c r="HM28" s="1189"/>
      <c r="HN28" s="1189"/>
      <c r="HO28" s="1190"/>
      <c r="HP28" s="1191">
        <v>556</v>
      </c>
      <c r="HQ28" s="1189"/>
      <c r="HR28" s="1189"/>
      <c r="HS28" s="1190"/>
      <c r="HT28" s="1191">
        <v>57</v>
      </c>
      <c r="HU28" s="1189"/>
      <c r="HV28" s="1189"/>
      <c r="HW28" s="1197"/>
    </row>
    <row r="29" spans="1:231" ht="15" customHeight="1">
      <c r="A29" s="1160"/>
      <c r="B29" s="1161"/>
      <c r="C29" s="1148"/>
      <c r="D29" s="1149"/>
      <c r="E29" s="229" t="s">
        <v>318</v>
      </c>
      <c r="F29" s="229"/>
      <c r="G29" s="229"/>
      <c r="H29" s="229"/>
      <c r="I29" s="231"/>
      <c r="J29" s="1138">
        <v>3201</v>
      </c>
      <c r="K29" s="1139"/>
      <c r="L29" s="1139"/>
      <c r="M29" s="1139"/>
      <c r="N29" s="1140">
        <v>2669</v>
      </c>
      <c r="O29" s="1140"/>
      <c r="P29" s="1140"/>
      <c r="Q29" s="1140"/>
      <c r="R29" s="1140">
        <v>331</v>
      </c>
      <c r="S29" s="1140"/>
      <c r="T29" s="1140"/>
      <c r="U29" s="1140"/>
      <c r="V29" s="1140">
        <v>123</v>
      </c>
      <c r="W29" s="1140"/>
      <c r="X29" s="1140"/>
      <c r="Y29" s="1140"/>
      <c r="Z29" s="1140">
        <v>23</v>
      </c>
      <c r="AA29" s="1140"/>
      <c r="AB29" s="1140"/>
      <c r="AC29" s="1140"/>
      <c r="AD29" s="1140">
        <v>11</v>
      </c>
      <c r="AE29" s="1140"/>
      <c r="AF29" s="1140"/>
      <c r="AG29" s="1140"/>
      <c r="AH29" s="1140">
        <v>494</v>
      </c>
      <c r="AI29" s="1140"/>
      <c r="AJ29" s="1140"/>
      <c r="AK29" s="1140"/>
      <c r="AL29" s="1140">
        <v>331</v>
      </c>
      <c r="AM29" s="1140"/>
      <c r="AN29" s="1140"/>
      <c r="AO29" s="1140"/>
      <c r="AP29" s="1139">
        <v>123</v>
      </c>
      <c r="AQ29" s="1139"/>
      <c r="AR29" s="1139"/>
      <c r="AS29" s="1139"/>
      <c r="AT29" s="1139">
        <v>23</v>
      </c>
      <c r="AU29" s="1139"/>
      <c r="AV29" s="1139"/>
      <c r="AW29" s="1139"/>
      <c r="AX29" s="1139">
        <v>11</v>
      </c>
      <c r="AY29" s="1139"/>
      <c r="AZ29" s="1139"/>
      <c r="BA29" s="1139"/>
      <c r="BB29" s="1141">
        <v>3189</v>
      </c>
      <c r="BC29" s="1141"/>
      <c r="BD29" s="1141"/>
      <c r="BE29" s="1141"/>
      <c r="BF29" s="1139">
        <v>19</v>
      </c>
      <c r="BG29" s="1139"/>
      <c r="BH29" s="1139"/>
      <c r="BI29" s="1139"/>
      <c r="BJ29" s="1142">
        <v>3</v>
      </c>
      <c r="BK29" s="1143"/>
      <c r="BL29" s="1143"/>
      <c r="BM29" s="1144"/>
      <c r="BN29" s="1141">
        <v>482</v>
      </c>
      <c r="BO29" s="1141"/>
      <c r="BP29" s="1141"/>
      <c r="BQ29" s="1141"/>
      <c r="BR29" s="1139">
        <v>19</v>
      </c>
      <c r="BS29" s="1139"/>
      <c r="BT29" s="1139"/>
      <c r="BU29" s="1139"/>
      <c r="BV29" s="1142">
        <v>3</v>
      </c>
      <c r="BW29" s="1143"/>
      <c r="BX29" s="1143"/>
      <c r="BY29" s="1145"/>
      <c r="BZ29" s="1160"/>
      <c r="CA29" s="1161"/>
      <c r="CB29" s="1148"/>
      <c r="CC29" s="1149"/>
      <c r="CD29" s="229" t="s">
        <v>318</v>
      </c>
      <c r="CE29" s="229"/>
      <c r="CF29" s="229"/>
      <c r="CG29" s="229"/>
      <c r="CH29" s="231"/>
      <c r="CI29" s="1138">
        <v>3789</v>
      </c>
      <c r="CJ29" s="1139"/>
      <c r="CK29" s="1139"/>
      <c r="CL29" s="1139"/>
      <c r="CM29" s="1140">
        <v>3166</v>
      </c>
      <c r="CN29" s="1140"/>
      <c r="CO29" s="1140"/>
      <c r="CP29" s="1140"/>
      <c r="CQ29" s="1140">
        <v>322</v>
      </c>
      <c r="CR29" s="1140"/>
      <c r="CS29" s="1140"/>
      <c r="CT29" s="1140"/>
      <c r="CU29" s="1140">
        <v>192</v>
      </c>
      <c r="CV29" s="1140"/>
      <c r="CW29" s="1140"/>
      <c r="CX29" s="1140"/>
      <c r="CY29" s="1140">
        <v>36</v>
      </c>
      <c r="CZ29" s="1140"/>
      <c r="DA29" s="1140"/>
      <c r="DB29" s="1140"/>
      <c r="DC29" s="1140">
        <v>9</v>
      </c>
      <c r="DD29" s="1140"/>
      <c r="DE29" s="1140"/>
      <c r="DF29" s="1140"/>
      <c r="DG29" s="1140">
        <v>591</v>
      </c>
      <c r="DH29" s="1140"/>
      <c r="DI29" s="1140"/>
      <c r="DJ29" s="1140"/>
      <c r="DK29" s="1140">
        <v>322</v>
      </c>
      <c r="DL29" s="1140"/>
      <c r="DM29" s="1140"/>
      <c r="DN29" s="1140"/>
      <c r="DO29" s="1139">
        <v>191</v>
      </c>
      <c r="DP29" s="1139"/>
      <c r="DQ29" s="1139"/>
      <c r="DR29" s="1139"/>
      <c r="DS29" s="1139">
        <v>36</v>
      </c>
      <c r="DT29" s="1139"/>
      <c r="DU29" s="1139"/>
      <c r="DV29" s="1139"/>
      <c r="DW29" s="1139">
        <v>9</v>
      </c>
      <c r="DX29" s="1139"/>
      <c r="DY29" s="1139"/>
      <c r="DZ29" s="1139"/>
      <c r="EA29" s="1141">
        <v>3776</v>
      </c>
      <c r="EB29" s="1141"/>
      <c r="EC29" s="1141"/>
      <c r="ED29" s="1141"/>
      <c r="EE29" s="1139">
        <v>22</v>
      </c>
      <c r="EF29" s="1139"/>
      <c r="EG29" s="1139"/>
      <c r="EH29" s="1139"/>
      <c r="EI29" s="1142">
        <v>10</v>
      </c>
      <c r="EJ29" s="1143"/>
      <c r="EK29" s="1143"/>
      <c r="EL29" s="1144"/>
      <c r="EM29" s="1141">
        <v>578</v>
      </c>
      <c r="EN29" s="1141"/>
      <c r="EO29" s="1141"/>
      <c r="EP29" s="1141"/>
      <c r="EQ29" s="1139">
        <v>22</v>
      </c>
      <c r="ER29" s="1139"/>
      <c r="ES29" s="1139"/>
      <c r="ET29" s="1139"/>
      <c r="EU29" s="1142">
        <v>10</v>
      </c>
      <c r="EV29" s="1143"/>
      <c r="EW29" s="1143"/>
      <c r="EX29" s="1145"/>
      <c r="EY29" s="1231"/>
      <c r="EZ29" s="1232"/>
      <c r="FA29" s="1212"/>
      <c r="FB29" s="1213"/>
      <c r="FC29" s="1198" t="s">
        <v>318</v>
      </c>
      <c r="FD29" s="958"/>
      <c r="FE29" s="958"/>
      <c r="FF29" s="958"/>
      <c r="FG29" s="1199"/>
      <c r="FH29" s="1200">
        <v>4515</v>
      </c>
      <c r="FI29" s="1201"/>
      <c r="FJ29" s="1201"/>
      <c r="FK29" s="1202"/>
      <c r="FL29" s="1203">
        <v>3485</v>
      </c>
      <c r="FM29" s="1201"/>
      <c r="FN29" s="1201"/>
      <c r="FO29" s="1202"/>
      <c r="FP29" s="1203">
        <v>351</v>
      </c>
      <c r="FQ29" s="1201"/>
      <c r="FR29" s="1201"/>
      <c r="FS29" s="1202"/>
      <c r="FT29" s="1203">
        <v>302</v>
      </c>
      <c r="FU29" s="1201"/>
      <c r="FV29" s="1201"/>
      <c r="FW29" s="1202"/>
      <c r="FX29" s="1203">
        <v>65</v>
      </c>
      <c r="FY29" s="1201"/>
      <c r="FZ29" s="1201"/>
      <c r="GA29" s="1202"/>
      <c r="GB29" s="1203">
        <v>12</v>
      </c>
      <c r="GC29" s="1201"/>
      <c r="GD29" s="1201"/>
      <c r="GE29" s="1202"/>
      <c r="GF29" s="1203">
        <v>814</v>
      </c>
      <c r="GG29" s="1201"/>
      <c r="GH29" s="1201"/>
      <c r="GI29" s="1202"/>
      <c r="GJ29" s="1203">
        <v>351</v>
      </c>
      <c r="GK29" s="1201"/>
      <c r="GL29" s="1201"/>
      <c r="GM29" s="1202"/>
      <c r="GN29" s="1203">
        <v>301</v>
      </c>
      <c r="GO29" s="1201"/>
      <c r="GP29" s="1201"/>
      <c r="GQ29" s="1202"/>
      <c r="GR29" s="1203">
        <v>65</v>
      </c>
      <c r="GS29" s="1201"/>
      <c r="GT29" s="1201"/>
      <c r="GU29" s="1202"/>
      <c r="GV29" s="1203">
        <v>12</v>
      </c>
      <c r="GW29" s="1201"/>
      <c r="GX29" s="1201"/>
      <c r="GY29" s="1202"/>
      <c r="GZ29" s="1203">
        <v>4489</v>
      </c>
      <c r="HA29" s="1201"/>
      <c r="HB29" s="1201"/>
      <c r="HC29" s="1202"/>
      <c r="HD29" s="1203">
        <v>40</v>
      </c>
      <c r="HE29" s="1201"/>
      <c r="HF29" s="1201"/>
      <c r="HG29" s="1202"/>
      <c r="HH29" s="1204">
        <v>11</v>
      </c>
      <c r="HI29" s="1205"/>
      <c r="HJ29" s="1205"/>
      <c r="HK29" s="1206"/>
      <c r="HL29" s="1203">
        <v>788</v>
      </c>
      <c r="HM29" s="1201"/>
      <c r="HN29" s="1201"/>
      <c r="HO29" s="1202"/>
      <c r="HP29" s="1203">
        <v>40</v>
      </c>
      <c r="HQ29" s="1201"/>
      <c r="HR29" s="1201"/>
      <c r="HS29" s="1202"/>
      <c r="HT29" s="1204">
        <v>11</v>
      </c>
      <c r="HU29" s="1205"/>
      <c r="HV29" s="1205"/>
      <c r="HW29" s="1207"/>
    </row>
    <row r="30" spans="1:231" ht="15" customHeight="1">
      <c r="A30" s="1160"/>
      <c r="B30" s="1161"/>
      <c r="C30" s="1121" t="s">
        <v>69</v>
      </c>
      <c r="D30" s="1122"/>
      <c r="E30" s="1135" t="s">
        <v>26</v>
      </c>
      <c r="F30" s="1135"/>
      <c r="G30" s="1135"/>
      <c r="H30" s="1135"/>
      <c r="I30" s="1136"/>
      <c r="J30" s="1137">
        <v>41627</v>
      </c>
      <c r="K30" s="1127"/>
      <c r="L30" s="1127"/>
      <c r="M30" s="1127"/>
      <c r="N30" s="1127">
        <v>19662</v>
      </c>
      <c r="O30" s="1127"/>
      <c r="P30" s="1127"/>
      <c r="Q30" s="1127"/>
      <c r="R30" s="1127">
        <v>1595</v>
      </c>
      <c r="S30" s="1127"/>
      <c r="T30" s="1127"/>
      <c r="U30" s="1127"/>
      <c r="V30" s="1127">
        <v>11533</v>
      </c>
      <c r="W30" s="1127"/>
      <c r="X30" s="1127"/>
      <c r="Y30" s="1127"/>
      <c r="Z30" s="1127">
        <v>6461</v>
      </c>
      <c r="AA30" s="1127"/>
      <c r="AB30" s="1127"/>
      <c r="AC30" s="1127"/>
      <c r="AD30" s="1127">
        <v>1105</v>
      </c>
      <c r="AE30" s="1127"/>
      <c r="AF30" s="1127"/>
      <c r="AG30" s="1127"/>
      <c r="AH30" s="1127">
        <v>16127</v>
      </c>
      <c r="AI30" s="1127"/>
      <c r="AJ30" s="1127"/>
      <c r="AK30" s="1127"/>
      <c r="AL30" s="1127">
        <v>1595</v>
      </c>
      <c r="AM30" s="1127"/>
      <c r="AN30" s="1127"/>
      <c r="AO30" s="1127"/>
      <c r="AP30" s="1127">
        <v>7960</v>
      </c>
      <c r="AQ30" s="1127"/>
      <c r="AR30" s="1127"/>
      <c r="AS30" s="1127"/>
      <c r="AT30" s="1127">
        <v>5623</v>
      </c>
      <c r="AU30" s="1127"/>
      <c r="AV30" s="1127"/>
      <c r="AW30" s="1127"/>
      <c r="AX30" s="1127">
        <v>625</v>
      </c>
      <c r="AY30" s="1127"/>
      <c r="AZ30" s="1127"/>
      <c r="BA30" s="1127"/>
      <c r="BB30" s="1128">
        <v>40323</v>
      </c>
      <c r="BC30" s="1128"/>
      <c r="BD30" s="1128"/>
      <c r="BE30" s="1128"/>
      <c r="BF30" s="1127">
        <v>6139</v>
      </c>
      <c r="BG30" s="1127"/>
      <c r="BH30" s="1127"/>
      <c r="BI30" s="1127"/>
      <c r="BJ30" s="1127">
        <v>123</v>
      </c>
      <c r="BK30" s="1127"/>
      <c r="BL30" s="1127"/>
      <c r="BM30" s="1127"/>
      <c r="BN30" s="1128">
        <v>14852</v>
      </c>
      <c r="BO30" s="1128"/>
      <c r="BP30" s="1128"/>
      <c r="BQ30" s="1128"/>
      <c r="BR30" s="1127">
        <v>4854</v>
      </c>
      <c r="BS30" s="1127"/>
      <c r="BT30" s="1127"/>
      <c r="BU30" s="1127"/>
      <c r="BV30" s="1127">
        <v>119</v>
      </c>
      <c r="BW30" s="1127"/>
      <c r="BX30" s="1127"/>
      <c r="BY30" s="1134"/>
      <c r="BZ30" s="1160"/>
      <c r="CA30" s="1161"/>
      <c r="CB30" s="1121" t="s">
        <v>69</v>
      </c>
      <c r="CC30" s="1122"/>
      <c r="CD30" s="1135" t="s">
        <v>26</v>
      </c>
      <c r="CE30" s="1135"/>
      <c r="CF30" s="1135"/>
      <c r="CG30" s="1135"/>
      <c r="CH30" s="1136"/>
      <c r="CI30" s="1137">
        <v>41490</v>
      </c>
      <c r="CJ30" s="1127"/>
      <c r="CK30" s="1127"/>
      <c r="CL30" s="1127"/>
      <c r="CM30" s="1127">
        <v>18804</v>
      </c>
      <c r="CN30" s="1127"/>
      <c r="CO30" s="1127"/>
      <c r="CP30" s="1127"/>
      <c r="CQ30" s="1127">
        <v>1495</v>
      </c>
      <c r="CR30" s="1127"/>
      <c r="CS30" s="1127"/>
      <c r="CT30" s="1127"/>
      <c r="CU30" s="1127">
        <v>11729</v>
      </c>
      <c r="CV30" s="1127"/>
      <c r="CW30" s="1127"/>
      <c r="CX30" s="1127"/>
      <c r="CY30" s="1127">
        <v>6790</v>
      </c>
      <c r="CZ30" s="1127"/>
      <c r="DA30" s="1127"/>
      <c r="DB30" s="1127"/>
      <c r="DC30" s="1127">
        <v>1189</v>
      </c>
      <c r="DD30" s="1127"/>
      <c r="DE30" s="1127"/>
      <c r="DF30" s="1127"/>
      <c r="DG30" s="1127">
        <v>16758</v>
      </c>
      <c r="DH30" s="1127"/>
      <c r="DI30" s="1127"/>
      <c r="DJ30" s="1127"/>
      <c r="DK30" s="1127">
        <v>1495</v>
      </c>
      <c r="DL30" s="1127"/>
      <c r="DM30" s="1127"/>
      <c r="DN30" s="1127"/>
      <c r="DO30" s="1127">
        <v>8320</v>
      </c>
      <c r="DP30" s="1127"/>
      <c r="DQ30" s="1127"/>
      <c r="DR30" s="1127"/>
      <c r="DS30" s="1127">
        <v>5917</v>
      </c>
      <c r="DT30" s="1127"/>
      <c r="DU30" s="1127"/>
      <c r="DV30" s="1127"/>
      <c r="DW30" s="1127">
        <v>688</v>
      </c>
      <c r="DX30" s="1127"/>
      <c r="DY30" s="1127"/>
      <c r="DZ30" s="1127"/>
      <c r="EA30" s="1128">
        <v>40067</v>
      </c>
      <c r="EB30" s="1128"/>
      <c r="EC30" s="1128"/>
      <c r="ED30" s="1128"/>
      <c r="EE30" s="1127">
        <v>6415</v>
      </c>
      <c r="EF30" s="1127"/>
      <c r="EG30" s="1127"/>
      <c r="EH30" s="1127"/>
      <c r="EI30" s="1127">
        <v>141</v>
      </c>
      <c r="EJ30" s="1127"/>
      <c r="EK30" s="1127"/>
      <c r="EL30" s="1127"/>
      <c r="EM30" s="1128">
        <v>15293</v>
      </c>
      <c r="EN30" s="1128"/>
      <c r="EO30" s="1128"/>
      <c r="EP30" s="1128"/>
      <c r="EQ30" s="1127">
        <v>5016</v>
      </c>
      <c r="ER30" s="1127"/>
      <c r="ES30" s="1127"/>
      <c r="ET30" s="1127"/>
      <c r="EU30" s="1127">
        <v>124</v>
      </c>
      <c r="EV30" s="1127"/>
      <c r="EW30" s="1127"/>
      <c r="EX30" s="1134"/>
      <c r="EY30" s="1231"/>
      <c r="EZ30" s="1232"/>
      <c r="FA30" s="1208" t="s">
        <v>69</v>
      </c>
      <c r="FB30" s="1209"/>
      <c r="FC30" s="1214" t="s">
        <v>26</v>
      </c>
      <c r="FD30" s="1215"/>
      <c r="FE30" s="1215"/>
      <c r="FF30" s="1215"/>
      <c r="FG30" s="1216"/>
      <c r="FH30" s="1217">
        <v>41446</v>
      </c>
      <c r="FI30" s="1218"/>
      <c r="FJ30" s="1218"/>
      <c r="FK30" s="1219"/>
      <c r="FL30" s="1220">
        <v>16534</v>
      </c>
      <c r="FM30" s="1218"/>
      <c r="FN30" s="1218"/>
      <c r="FO30" s="1219"/>
      <c r="FP30" s="1220">
        <v>1458</v>
      </c>
      <c r="FQ30" s="1218"/>
      <c r="FR30" s="1218"/>
      <c r="FS30" s="1219"/>
      <c r="FT30" s="1220">
        <v>12184</v>
      </c>
      <c r="FU30" s="1218"/>
      <c r="FV30" s="1218"/>
      <c r="FW30" s="1219"/>
      <c r="FX30" s="1220">
        <v>7012</v>
      </c>
      <c r="FY30" s="1218"/>
      <c r="FZ30" s="1218"/>
      <c r="GA30" s="1219"/>
      <c r="GB30" s="1220">
        <v>1010</v>
      </c>
      <c r="GC30" s="1218"/>
      <c r="GD30" s="1218"/>
      <c r="GE30" s="1219"/>
      <c r="GF30" s="1220">
        <v>17650</v>
      </c>
      <c r="GG30" s="1218"/>
      <c r="GH30" s="1218"/>
      <c r="GI30" s="1219"/>
      <c r="GJ30" s="1220">
        <v>1458</v>
      </c>
      <c r="GK30" s="1218"/>
      <c r="GL30" s="1218"/>
      <c r="GM30" s="1219"/>
      <c r="GN30" s="1220">
        <v>8740</v>
      </c>
      <c r="GO30" s="1218"/>
      <c r="GP30" s="1218"/>
      <c r="GQ30" s="1219"/>
      <c r="GR30" s="1220">
        <v>6250</v>
      </c>
      <c r="GS30" s="1218"/>
      <c r="GT30" s="1218"/>
      <c r="GU30" s="1219"/>
      <c r="GV30" s="1220">
        <v>631</v>
      </c>
      <c r="GW30" s="1218"/>
      <c r="GX30" s="1218"/>
      <c r="GY30" s="1219"/>
      <c r="GZ30" s="1220">
        <v>39899</v>
      </c>
      <c r="HA30" s="1218"/>
      <c r="HB30" s="1218"/>
      <c r="HC30" s="1219"/>
      <c r="HD30" s="1220">
        <v>6328</v>
      </c>
      <c r="HE30" s="1218"/>
      <c r="HF30" s="1218"/>
      <c r="HG30" s="1219"/>
      <c r="HH30" s="1220">
        <v>147</v>
      </c>
      <c r="HI30" s="1218"/>
      <c r="HJ30" s="1218"/>
      <c r="HK30" s="1219"/>
      <c r="HL30" s="1220">
        <v>16009</v>
      </c>
      <c r="HM30" s="1218"/>
      <c r="HN30" s="1218"/>
      <c r="HO30" s="1219"/>
      <c r="HP30" s="1220">
        <v>5100</v>
      </c>
      <c r="HQ30" s="1218"/>
      <c r="HR30" s="1218"/>
      <c r="HS30" s="1219"/>
      <c r="HT30" s="1220">
        <v>140</v>
      </c>
      <c r="HU30" s="1218"/>
      <c r="HV30" s="1218"/>
      <c r="HW30" s="1221"/>
    </row>
    <row r="31" spans="1:231" ht="15" customHeight="1">
      <c r="A31" s="1160"/>
      <c r="B31" s="1161"/>
      <c r="C31" s="1123"/>
      <c r="D31" s="1124"/>
      <c r="E31" s="1129" t="s">
        <v>94</v>
      </c>
      <c r="F31" s="1129"/>
      <c r="G31" s="1129"/>
      <c r="H31" s="1129"/>
      <c r="I31" s="1130"/>
      <c r="J31" s="1131">
        <v>5687</v>
      </c>
      <c r="K31" s="1132"/>
      <c r="L31" s="1132"/>
      <c r="M31" s="1132"/>
      <c r="N31" s="1132">
        <v>2596</v>
      </c>
      <c r="O31" s="1132"/>
      <c r="P31" s="1132"/>
      <c r="Q31" s="1132"/>
      <c r="R31" s="897" t="s">
        <v>479</v>
      </c>
      <c r="S31" s="1097"/>
      <c r="T31" s="1097"/>
      <c r="U31" s="905"/>
      <c r="V31" s="1132">
        <v>3004</v>
      </c>
      <c r="W31" s="1132"/>
      <c r="X31" s="1132"/>
      <c r="Y31" s="1132"/>
      <c r="Z31" s="1132">
        <v>62</v>
      </c>
      <c r="AA31" s="1132"/>
      <c r="AB31" s="1132"/>
      <c r="AC31" s="1132"/>
      <c r="AD31" s="281">
        <v>11</v>
      </c>
      <c r="AE31" s="281"/>
      <c r="AF31" s="281"/>
      <c r="AG31" s="281"/>
      <c r="AH31" s="281" t="s">
        <v>479</v>
      </c>
      <c r="AI31" s="281"/>
      <c r="AJ31" s="281"/>
      <c r="AK31" s="281"/>
      <c r="AL31" s="281" t="s">
        <v>479</v>
      </c>
      <c r="AM31" s="281"/>
      <c r="AN31" s="281"/>
      <c r="AO31" s="281"/>
      <c r="AP31" s="281" t="s">
        <v>479</v>
      </c>
      <c r="AQ31" s="281"/>
      <c r="AR31" s="281"/>
      <c r="AS31" s="281"/>
      <c r="AT31" s="281" t="s">
        <v>479</v>
      </c>
      <c r="AU31" s="281"/>
      <c r="AV31" s="281"/>
      <c r="AW31" s="281"/>
      <c r="AX31" s="281" t="s">
        <v>479</v>
      </c>
      <c r="AY31" s="281"/>
      <c r="AZ31" s="281"/>
      <c r="BA31" s="281"/>
      <c r="BB31" s="1132">
        <v>5842</v>
      </c>
      <c r="BC31" s="1132"/>
      <c r="BD31" s="1132"/>
      <c r="BE31" s="1132"/>
      <c r="BF31" s="1132">
        <v>227</v>
      </c>
      <c r="BG31" s="1132"/>
      <c r="BH31" s="1132"/>
      <c r="BI31" s="1132"/>
      <c r="BJ31" s="281">
        <v>1</v>
      </c>
      <c r="BK31" s="281"/>
      <c r="BL31" s="281"/>
      <c r="BM31" s="281"/>
      <c r="BN31" s="281" t="s">
        <v>479</v>
      </c>
      <c r="BO31" s="281"/>
      <c r="BP31" s="281"/>
      <c r="BQ31" s="281"/>
      <c r="BR31" s="281" t="s">
        <v>479</v>
      </c>
      <c r="BS31" s="281"/>
      <c r="BT31" s="281"/>
      <c r="BU31" s="281"/>
      <c r="BV31" s="281" t="s">
        <v>479</v>
      </c>
      <c r="BW31" s="281"/>
      <c r="BX31" s="281"/>
      <c r="BY31" s="282"/>
      <c r="BZ31" s="1160"/>
      <c r="CA31" s="1161"/>
      <c r="CB31" s="1123"/>
      <c r="CC31" s="1124"/>
      <c r="CD31" s="1129" t="s">
        <v>94</v>
      </c>
      <c r="CE31" s="1129"/>
      <c r="CF31" s="1129"/>
      <c r="CG31" s="1129"/>
      <c r="CH31" s="1130"/>
      <c r="CI31" s="1131">
        <v>5766</v>
      </c>
      <c r="CJ31" s="1132"/>
      <c r="CK31" s="1132"/>
      <c r="CL31" s="1132"/>
      <c r="CM31" s="1132">
        <v>2720</v>
      </c>
      <c r="CN31" s="1132"/>
      <c r="CO31" s="1132"/>
      <c r="CP31" s="1132"/>
      <c r="CQ31" s="897" t="s">
        <v>0</v>
      </c>
      <c r="CR31" s="1097"/>
      <c r="CS31" s="1097"/>
      <c r="CT31" s="905"/>
      <c r="CU31" s="1132">
        <v>2854</v>
      </c>
      <c r="CV31" s="1132"/>
      <c r="CW31" s="1132"/>
      <c r="CX31" s="1132"/>
      <c r="CY31" s="1132">
        <v>58</v>
      </c>
      <c r="CZ31" s="1132"/>
      <c r="DA31" s="1132"/>
      <c r="DB31" s="1132"/>
      <c r="DC31" s="281">
        <v>9</v>
      </c>
      <c r="DD31" s="281"/>
      <c r="DE31" s="281"/>
      <c r="DF31" s="281"/>
      <c r="DG31" s="281" t="s">
        <v>0</v>
      </c>
      <c r="DH31" s="281"/>
      <c r="DI31" s="281"/>
      <c r="DJ31" s="281"/>
      <c r="DK31" s="281" t="s">
        <v>0</v>
      </c>
      <c r="DL31" s="281"/>
      <c r="DM31" s="281"/>
      <c r="DN31" s="281"/>
      <c r="DO31" s="281" t="s">
        <v>0</v>
      </c>
      <c r="DP31" s="281"/>
      <c r="DQ31" s="281"/>
      <c r="DR31" s="281"/>
      <c r="DS31" s="281" t="s">
        <v>0</v>
      </c>
      <c r="DT31" s="281"/>
      <c r="DU31" s="281"/>
      <c r="DV31" s="281"/>
      <c r="DW31" s="281" t="s">
        <v>0</v>
      </c>
      <c r="DX31" s="281"/>
      <c r="DY31" s="281"/>
      <c r="DZ31" s="281"/>
      <c r="EA31" s="1132">
        <v>5915</v>
      </c>
      <c r="EB31" s="1132"/>
      <c r="EC31" s="1132"/>
      <c r="ED31" s="1132"/>
      <c r="EE31" s="1132">
        <v>215</v>
      </c>
      <c r="EF31" s="1132"/>
      <c r="EG31" s="1132"/>
      <c r="EH31" s="1132"/>
      <c r="EI31" s="281">
        <v>1</v>
      </c>
      <c r="EJ31" s="281"/>
      <c r="EK31" s="281"/>
      <c r="EL31" s="281"/>
      <c r="EM31" s="281" t="s">
        <v>0</v>
      </c>
      <c r="EN31" s="281"/>
      <c r="EO31" s="281"/>
      <c r="EP31" s="281"/>
      <c r="EQ31" s="281" t="s">
        <v>0</v>
      </c>
      <c r="ER31" s="281"/>
      <c r="ES31" s="281"/>
      <c r="ET31" s="281"/>
      <c r="EU31" s="281" t="s">
        <v>0</v>
      </c>
      <c r="EV31" s="281"/>
      <c r="EW31" s="281"/>
      <c r="EX31" s="282"/>
      <c r="EY31" s="1231"/>
      <c r="EZ31" s="1232"/>
      <c r="FA31" s="1210"/>
      <c r="FB31" s="1211"/>
      <c r="FC31" s="1185" t="s">
        <v>94</v>
      </c>
      <c r="FD31" s="1186"/>
      <c r="FE31" s="1186"/>
      <c r="FF31" s="1186"/>
      <c r="FG31" s="1187"/>
      <c r="FH31" s="1188">
        <v>5606</v>
      </c>
      <c r="FI31" s="1189"/>
      <c r="FJ31" s="1189"/>
      <c r="FK31" s="1190"/>
      <c r="FL31" s="1191">
        <v>2335</v>
      </c>
      <c r="FM31" s="1189"/>
      <c r="FN31" s="1189"/>
      <c r="FO31" s="1190"/>
      <c r="FP31" s="652" t="s">
        <v>582</v>
      </c>
      <c r="FQ31" s="653"/>
      <c r="FR31" s="653"/>
      <c r="FS31" s="654"/>
      <c r="FT31" s="1191">
        <v>2902</v>
      </c>
      <c r="FU31" s="1189"/>
      <c r="FV31" s="1189"/>
      <c r="FW31" s="1190"/>
      <c r="FX31" s="1191">
        <v>63</v>
      </c>
      <c r="FY31" s="1189"/>
      <c r="FZ31" s="1189"/>
      <c r="GA31" s="1190"/>
      <c r="GB31" s="652">
        <v>9</v>
      </c>
      <c r="GC31" s="653"/>
      <c r="GD31" s="653"/>
      <c r="GE31" s="654"/>
      <c r="GF31" s="652" t="s">
        <v>452</v>
      </c>
      <c r="GG31" s="653"/>
      <c r="GH31" s="653"/>
      <c r="GI31" s="654"/>
      <c r="GJ31" s="652" t="s">
        <v>452</v>
      </c>
      <c r="GK31" s="653"/>
      <c r="GL31" s="653"/>
      <c r="GM31" s="654"/>
      <c r="GN31" s="652" t="s">
        <v>452</v>
      </c>
      <c r="GO31" s="653"/>
      <c r="GP31" s="653"/>
      <c r="GQ31" s="654"/>
      <c r="GR31" s="652" t="s">
        <v>452</v>
      </c>
      <c r="GS31" s="653"/>
      <c r="GT31" s="653"/>
      <c r="GU31" s="654"/>
      <c r="GV31" s="652" t="s">
        <v>452</v>
      </c>
      <c r="GW31" s="653"/>
      <c r="GX31" s="653"/>
      <c r="GY31" s="654"/>
      <c r="GZ31" s="1191">
        <v>5679</v>
      </c>
      <c r="HA31" s="1189"/>
      <c r="HB31" s="1189"/>
      <c r="HC31" s="1190"/>
      <c r="HD31" s="1191">
        <v>145</v>
      </c>
      <c r="HE31" s="1189"/>
      <c r="HF31" s="1189"/>
      <c r="HG31" s="1190"/>
      <c r="HH31" s="652" t="s">
        <v>452</v>
      </c>
      <c r="HI31" s="653"/>
      <c r="HJ31" s="653"/>
      <c r="HK31" s="654"/>
      <c r="HL31" s="652" t="s">
        <v>452</v>
      </c>
      <c r="HM31" s="653"/>
      <c r="HN31" s="653"/>
      <c r="HO31" s="654"/>
      <c r="HP31" s="652" t="s">
        <v>452</v>
      </c>
      <c r="HQ31" s="653"/>
      <c r="HR31" s="653"/>
      <c r="HS31" s="654"/>
      <c r="HT31" s="652" t="s">
        <v>452</v>
      </c>
      <c r="HU31" s="653"/>
      <c r="HV31" s="653"/>
      <c r="HW31" s="910"/>
    </row>
    <row r="32" spans="1:231" ht="15" customHeight="1">
      <c r="A32" s="1160"/>
      <c r="B32" s="1161"/>
      <c r="C32" s="1123"/>
      <c r="D32" s="1124"/>
      <c r="E32" s="1129" t="s">
        <v>196</v>
      </c>
      <c r="F32" s="1129"/>
      <c r="G32" s="1129"/>
      <c r="H32" s="1129"/>
      <c r="I32" s="1130"/>
      <c r="J32" s="1131">
        <v>1847</v>
      </c>
      <c r="K32" s="1132"/>
      <c r="L32" s="1132"/>
      <c r="M32" s="1132"/>
      <c r="N32" s="1132">
        <v>62</v>
      </c>
      <c r="O32" s="1132"/>
      <c r="P32" s="1132"/>
      <c r="Q32" s="1132"/>
      <c r="R32" s="1132">
        <v>2</v>
      </c>
      <c r="S32" s="1132"/>
      <c r="T32" s="1132"/>
      <c r="U32" s="1132"/>
      <c r="V32" s="1132">
        <v>668</v>
      </c>
      <c r="W32" s="1132"/>
      <c r="X32" s="1132"/>
      <c r="Y32" s="1132"/>
      <c r="Z32" s="1132">
        <v>790</v>
      </c>
      <c r="AA32" s="1132"/>
      <c r="AB32" s="1132"/>
      <c r="AC32" s="1132"/>
      <c r="AD32" s="1132">
        <v>241</v>
      </c>
      <c r="AE32" s="1132"/>
      <c r="AF32" s="1132"/>
      <c r="AG32" s="1132"/>
      <c r="AH32" s="1132">
        <v>273</v>
      </c>
      <c r="AI32" s="1132"/>
      <c r="AJ32" s="1132"/>
      <c r="AK32" s="1132"/>
      <c r="AL32" s="1132">
        <v>2</v>
      </c>
      <c r="AM32" s="1132"/>
      <c r="AN32" s="1132"/>
      <c r="AO32" s="1132"/>
      <c r="AP32" s="1132">
        <v>127</v>
      </c>
      <c r="AQ32" s="1132"/>
      <c r="AR32" s="1132"/>
      <c r="AS32" s="1132"/>
      <c r="AT32" s="1132">
        <v>109</v>
      </c>
      <c r="AU32" s="1132"/>
      <c r="AV32" s="1132"/>
      <c r="AW32" s="1132"/>
      <c r="AX32" s="1132">
        <v>32</v>
      </c>
      <c r="AY32" s="1132"/>
      <c r="AZ32" s="1132"/>
      <c r="BA32" s="1132"/>
      <c r="BB32" s="1132">
        <v>1930</v>
      </c>
      <c r="BC32" s="1132"/>
      <c r="BD32" s="1132"/>
      <c r="BE32" s="1132"/>
      <c r="BF32" s="1132">
        <v>1112</v>
      </c>
      <c r="BG32" s="1132"/>
      <c r="BH32" s="1132"/>
      <c r="BI32" s="1132"/>
      <c r="BJ32" s="897">
        <v>2</v>
      </c>
      <c r="BK32" s="1097"/>
      <c r="BL32" s="1097"/>
      <c r="BM32" s="905"/>
      <c r="BN32" s="1132">
        <v>233</v>
      </c>
      <c r="BO32" s="1132"/>
      <c r="BP32" s="1132"/>
      <c r="BQ32" s="1132"/>
      <c r="BR32" s="1132">
        <v>101</v>
      </c>
      <c r="BS32" s="1132"/>
      <c r="BT32" s="1132"/>
      <c r="BU32" s="1132"/>
      <c r="BV32" s="897" t="s">
        <v>493</v>
      </c>
      <c r="BW32" s="1097"/>
      <c r="BX32" s="1097"/>
      <c r="BY32" s="898"/>
      <c r="BZ32" s="1160"/>
      <c r="CA32" s="1161"/>
      <c r="CB32" s="1123"/>
      <c r="CC32" s="1124"/>
      <c r="CD32" s="1129" t="s">
        <v>196</v>
      </c>
      <c r="CE32" s="1129"/>
      <c r="CF32" s="1129"/>
      <c r="CG32" s="1129"/>
      <c r="CH32" s="1130"/>
      <c r="CI32" s="1131">
        <v>1824</v>
      </c>
      <c r="CJ32" s="1132"/>
      <c r="CK32" s="1132"/>
      <c r="CL32" s="1132"/>
      <c r="CM32" s="1132">
        <v>61</v>
      </c>
      <c r="CN32" s="1132"/>
      <c r="CO32" s="1132"/>
      <c r="CP32" s="1132"/>
      <c r="CQ32" s="1132">
        <v>1</v>
      </c>
      <c r="CR32" s="1132"/>
      <c r="CS32" s="1132"/>
      <c r="CT32" s="1132"/>
      <c r="CU32" s="1132">
        <v>598</v>
      </c>
      <c r="CV32" s="1132"/>
      <c r="CW32" s="1132"/>
      <c r="CX32" s="1132"/>
      <c r="CY32" s="1132">
        <v>810</v>
      </c>
      <c r="CZ32" s="1132"/>
      <c r="DA32" s="1132"/>
      <c r="DB32" s="1132"/>
      <c r="DC32" s="1132">
        <v>258</v>
      </c>
      <c r="DD32" s="1132"/>
      <c r="DE32" s="1132"/>
      <c r="DF32" s="1132"/>
      <c r="DG32" s="1132">
        <v>235</v>
      </c>
      <c r="DH32" s="1132"/>
      <c r="DI32" s="1132"/>
      <c r="DJ32" s="1132"/>
      <c r="DK32" s="1132">
        <v>1</v>
      </c>
      <c r="DL32" s="1132"/>
      <c r="DM32" s="1132"/>
      <c r="DN32" s="1132"/>
      <c r="DO32" s="1132">
        <v>91</v>
      </c>
      <c r="DP32" s="1132"/>
      <c r="DQ32" s="1132"/>
      <c r="DR32" s="1132"/>
      <c r="DS32" s="1132">
        <v>100</v>
      </c>
      <c r="DT32" s="1132"/>
      <c r="DU32" s="1132"/>
      <c r="DV32" s="1132"/>
      <c r="DW32" s="1132">
        <v>39</v>
      </c>
      <c r="DX32" s="1132"/>
      <c r="DY32" s="1132"/>
      <c r="DZ32" s="1132"/>
      <c r="EA32" s="1132">
        <v>1999</v>
      </c>
      <c r="EB32" s="1132"/>
      <c r="EC32" s="1132"/>
      <c r="ED32" s="1132"/>
      <c r="EE32" s="1132">
        <v>1233</v>
      </c>
      <c r="EF32" s="1132"/>
      <c r="EG32" s="1132"/>
      <c r="EH32" s="1132"/>
      <c r="EI32" s="897">
        <v>10</v>
      </c>
      <c r="EJ32" s="1097"/>
      <c r="EK32" s="1097"/>
      <c r="EL32" s="905"/>
      <c r="EM32" s="1132">
        <v>210</v>
      </c>
      <c r="EN32" s="1132"/>
      <c r="EO32" s="1132"/>
      <c r="EP32" s="1132"/>
      <c r="EQ32" s="1132">
        <v>112</v>
      </c>
      <c r="ER32" s="1132"/>
      <c r="ES32" s="1132"/>
      <c r="ET32" s="1132"/>
      <c r="EU32" s="897">
        <v>2</v>
      </c>
      <c r="EV32" s="1097"/>
      <c r="EW32" s="1097"/>
      <c r="EX32" s="898"/>
      <c r="EY32" s="1231"/>
      <c r="EZ32" s="1232"/>
      <c r="FA32" s="1210"/>
      <c r="FB32" s="1211"/>
      <c r="FC32" s="1185" t="s">
        <v>196</v>
      </c>
      <c r="FD32" s="1186"/>
      <c r="FE32" s="1186"/>
      <c r="FF32" s="1186"/>
      <c r="FG32" s="1187"/>
      <c r="FH32" s="1188">
        <v>1852</v>
      </c>
      <c r="FI32" s="1189"/>
      <c r="FJ32" s="1189"/>
      <c r="FK32" s="1190"/>
      <c r="FL32" s="1191">
        <v>55</v>
      </c>
      <c r="FM32" s="1189"/>
      <c r="FN32" s="1189"/>
      <c r="FO32" s="1190"/>
      <c r="FP32" s="1191">
        <v>4</v>
      </c>
      <c r="FQ32" s="1189"/>
      <c r="FR32" s="1189"/>
      <c r="FS32" s="1190"/>
      <c r="FT32" s="1191">
        <v>671</v>
      </c>
      <c r="FU32" s="1189"/>
      <c r="FV32" s="1189"/>
      <c r="FW32" s="1190"/>
      <c r="FX32" s="1191">
        <v>719</v>
      </c>
      <c r="FY32" s="1189"/>
      <c r="FZ32" s="1189"/>
      <c r="GA32" s="1190"/>
      <c r="GB32" s="1191">
        <v>225</v>
      </c>
      <c r="GC32" s="1189"/>
      <c r="GD32" s="1189"/>
      <c r="GE32" s="1190"/>
      <c r="GF32" s="1191">
        <v>313</v>
      </c>
      <c r="GG32" s="1189"/>
      <c r="GH32" s="1189"/>
      <c r="GI32" s="1190"/>
      <c r="GJ32" s="1191">
        <v>4</v>
      </c>
      <c r="GK32" s="1189"/>
      <c r="GL32" s="1189"/>
      <c r="GM32" s="1190"/>
      <c r="GN32" s="1191">
        <v>142</v>
      </c>
      <c r="GO32" s="1189"/>
      <c r="GP32" s="1189"/>
      <c r="GQ32" s="1190"/>
      <c r="GR32" s="1191">
        <v>112</v>
      </c>
      <c r="GS32" s="1189"/>
      <c r="GT32" s="1189"/>
      <c r="GU32" s="1190"/>
      <c r="GV32" s="1191">
        <v>43</v>
      </c>
      <c r="GW32" s="1189"/>
      <c r="GX32" s="1189"/>
      <c r="GY32" s="1190"/>
      <c r="GZ32" s="1191">
        <v>2057</v>
      </c>
      <c r="HA32" s="1189"/>
      <c r="HB32" s="1189"/>
      <c r="HC32" s="1190"/>
      <c r="HD32" s="1191">
        <v>1142</v>
      </c>
      <c r="HE32" s="1189"/>
      <c r="HF32" s="1189"/>
      <c r="HG32" s="1190"/>
      <c r="HH32" s="652">
        <v>7</v>
      </c>
      <c r="HI32" s="653"/>
      <c r="HJ32" s="653"/>
      <c r="HK32" s="654"/>
      <c r="HL32" s="1191">
        <v>237</v>
      </c>
      <c r="HM32" s="1189"/>
      <c r="HN32" s="1189"/>
      <c r="HO32" s="1190"/>
      <c r="HP32" s="1191">
        <v>76</v>
      </c>
      <c r="HQ32" s="1189"/>
      <c r="HR32" s="1189"/>
      <c r="HS32" s="1190"/>
      <c r="HT32" s="652">
        <v>3</v>
      </c>
      <c r="HU32" s="653"/>
      <c r="HV32" s="653"/>
      <c r="HW32" s="910"/>
    </row>
    <row r="33" spans="1:231" ht="15" customHeight="1">
      <c r="A33" s="1160"/>
      <c r="B33" s="1161"/>
      <c r="C33" s="1123"/>
      <c r="D33" s="1124"/>
      <c r="E33" s="1129" t="s">
        <v>1</v>
      </c>
      <c r="F33" s="1129"/>
      <c r="G33" s="1129"/>
      <c r="H33" s="1129"/>
      <c r="I33" s="1130"/>
      <c r="J33" s="1131">
        <v>2138</v>
      </c>
      <c r="K33" s="1132"/>
      <c r="L33" s="1132"/>
      <c r="M33" s="1132"/>
      <c r="N33" s="1132">
        <v>353</v>
      </c>
      <c r="O33" s="1132"/>
      <c r="P33" s="1132"/>
      <c r="Q33" s="1132"/>
      <c r="R33" s="897">
        <v>17</v>
      </c>
      <c r="S33" s="1097"/>
      <c r="T33" s="1097"/>
      <c r="U33" s="905"/>
      <c r="V33" s="1132">
        <v>558</v>
      </c>
      <c r="W33" s="1132"/>
      <c r="X33" s="1132"/>
      <c r="Y33" s="1132"/>
      <c r="Z33" s="1132">
        <v>717</v>
      </c>
      <c r="AA33" s="1132"/>
      <c r="AB33" s="1132"/>
      <c r="AC33" s="1132"/>
      <c r="AD33" s="1132">
        <v>378</v>
      </c>
      <c r="AE33" s="1132"/>
      <c r="AF33" s="1132"/>
      <c r="AG33" s="1132"/>
      <c r="AH33" s="1132">
        <v>1347</v>
      </c>
      <c r="AI33" s="1132"/>
      <c r="AJ33" s="1132"/>
      <c r="AK33" s="1132"/>
      <c r="AL33" s="897">
        <v>17</v>
      </c>
      <c r="AM33" s="1097"/>
      <c r="AN33" s="1097"/>
      <c r="AO33" s="905"/>
      <c r="AP33" s="1132">
        <v>540</v>
      </c>
      <c r="AQ33" s="1132"/>
      <c r="AR33" s="1132"/>
      <c r="AS33" s="1132"/>
      <c r="AT33" s="1132">
        <v>634</v>
      </c>
      <c r="AU33" s="1132"/>
      <c r="AV33" s="1132"/>
      <c r="AW33" s="1132"/>
      <c r="AX33" s="1132">
        <v>129</v>
      </c>
      <c r="AY33" s="1132"/>
      <c r="AZ33" s="1132"/>
      <c r="BA33" s="1132"/>
      <c r="BB33" s="1132">
        <v>1756</v>
      </c>
      <c r="BC33" s="1132"/>
      <c r="BD33" s="1132"/>
      <c r="BE33" s="1132"/>
      <c r="BF33" s="1132">
        <v>697</v>
      </c>
      <c r="BG33" s="1132"/>
      <c r="BH33" s="1132"/>
      <c r="BI33" s="1132"/>
      <c r="BJ33" s="1132">
        <v>16</v>
      </c>
      <c r="BK33" s="1132"/>
      <c r="BL33" s="1132"/>
      <c r="BM33" s="1132"/>
      <c r="BN33" s="1132">
        <v>1279</v>
      </c>
      <c r="BO33" s="1132"/>
      <c r="BP33" s="1132"/>
      <c r="BQ33" s="1132"/>
      <c r="BR33" s="1132">
        <v>680</v>
      </c>
      <c r="BS33" s="1132"/>
      <c r="BT33" s="1132"/>
      <c r="BU33" s="1132"/>
      <c r="BV33" s="1132">
        <v>15</v>
      </c>
      <c r="BW33" s="1132"/>
      <c r="BX33" s="1132"/>
      <c r="BY33" s="1133"/>
      <c r="BZ33" s="1160"/>
      <c r="CA33" s="1161"/>
      <c r="CB33" s="1123"/>
      <c r="CC33" s="1124"/>
      <c r="CD33" s="1129" t="s">
        <v>1</v>
      </c>
      <c r="CE33" s="1129"/>
      <c r="CF33" s="1129"/>
      <c r="CG33" s="1129"/>
      <c r="CH33" s="1130"/>
      <c r="CI33" s="1131">
        <v>1796</v>
      </c>
      <c r="CJ33" s="1132"/>
      <c r="CK33" s="1132"/>
      <c r="CL33" s="1132"/>
      <c r="CM33" s="1132">
        <v>196</v>
      </c>
      <c r="CN33" s="1132"/>
      <c r="CO33" s="1132"/>
      <c r="CP33" s="1132"/>
      <c r="CQ33" s="897">
        <v>14</v>
      </c>
      <c r="CR33" s="1097"/>
      <c r="CS33" s="1097"/>
      <c r="CT33" s="905"/>
      <c r="CU33" s="1132">
        <v>466</v>
      </c>
      <c r="CV33" s="1132"/>
      <c r="CW33" s="1132"/>
      <c r="CX33" s="1132"/>
      <c r="CY33" s="1132">
        <v>581</v>
      </c>
      <c r="CZ33" s="1132"/>
      <c r="DA33" s="1132"/>
      <c r="DB33" s="1132"/>
      <c r="DC33" s="1132">
        <v>423</v>
      </c>
      <c r="DD33" s="1132"/>
      <c r="DE33" s="1132"/>
      <c r="DF33" s="1132"/>
      <c r="DG33" s="1132">
        <v>1145</v>
      </c>
      <c r="DH33" s="1132"/>
      <c r="DI33" s="1132"/>
      <c r="DJ33" s="1132"/>
      <c r="DK33" s="897">
        <v>14</v>
      </c>
      <c r="DL33" s="1097"/>
      <c r="DM33" s="1097"/>
      <c r="DN33" s="905"/>
      <c r="DO33" s="1132">
        <v>436</v>
      </c>
      <c r="DP33" s="1132"/>
      <c r="DQ33" s="1132"/>
      <c r="DR33" s="1132"/>
      <c r="DS33" s="1132">
        <v>497</v>
      </c>
      <c r="DT33" s="1132"/>
      <c r="DU33" s="1132"/>
      <c r="DV33" s="1132"/>
      <c r="DW33" s="1132">
        <v>166</v>
      </c>
      <c r="DX33" s="1132"/>
      <c r="DY33" s="1132"/>
      <c r="DZ33" s="1132"/>
      <c r="EA33" s="1132">
        <v>1335</v>
      </c>
      <c r="EB33" s="1132"/>
      <c r="EC33" s="1132"/>
      <c r="ED33" s="1132"/>
      <c r="EE33" s="1132">
        <v>525</v>
      </c>
      <c r="EF33" s="1132"/>
      <c r="EG33" s="1132"/>
      <c r="EH33" s="1132"/>
      <c r="EI33" s="1132">
        <v>18</v>
      </c>
      <c r="EJ33" s="1132"/>
      <c r="EK33" s="1132"/>
      <c r="EL33" s="1132"/>
      <c r="EM33" s="1132">
        <v>985</v>
      </c>
      <c r="EN33" s="1132"/>
      <c r="EO33" s="1132"/>
      <c r="EP33" s="1132"/>
      <c r="EQ33" s="1132">
        <v>491</v>
      </c>
      <c r="ER33" s="1132"/>
      <c r="ES33" s="1132"/>
      <c r="ET33" s="1132"/>
      <c r="EU33" s="1132">
        <v>12</v>
      </c>
      <c r="EV33" s="1132"/>
      <c r="EW33" s="1132"/>
      <c r="EX33" s="1133"/>
      <c r="EY33" s="1231"/>
      <c r="EZ33" s="1232"/>
      <c r="FA33" s="1210"/>
      <c r="FB33" s="1211"/>
      <c r="FC33" s="1185" t="s">
        <v>1</v>
      </c>
      <c r="FD33" s="1186"/>
      <c r="FE33" s="1186"/>
      <c r="FF33" s="1186"/>
      <c r="FG33" s="1187"/>
      <c r="FH33" s="1188">
        <v>1707</v>
      </c>
      <c r="FI33" s="1189"/>
      <c r="FJ33" s="1189"/>
      <c r="FK33" s="1190"/>
      <c r="FL33" s="1191">
        <v>138</v>
      </c>
      <c r="FM33" s="1189"/>
      <c r="FN33" s="1189"/>
      <c r="FO33" s="1190"/>
      <c r="FP33" s="652">
        <v>18</v>
      </c>
      <c r="FQ33" s="653"/>
      <c r="FR33" s="653"/>
      <c r="FS33" s="654"/>
      <c r="FT33" s="1191">
        <v>448</v>
      </c>
      <c r="FU33" s="1189"/>
      <c r="FV33" s="1189"/>
      <c r="FW33" s="1190"/>
      <c r="FX33" s="1191">
        <v>570</v>
      </c>
      <c r="FY33" s="1189"/>
      <c r="FZ33" s="1189"/>
      <c r="GA33" s="1190"/>
      <c r="GB33" s="1191">
        <v>313</v>
      </c>
      <c r="GC33" s="1189"/>
      <c r="GD33" s="1189"/>
      <c r="GE33" s="1190"/>
      <c r="GF33" s="1191">
        <v>1123</v>
      </c>
      <c r="GG33" s="1189"/>
      <c r="GH33" s="1189"/>
      <c r="GI33" s="1190"/>
      <c r="GJ33" s="652">
        <v>18</v>
      </c>
      <c r="GK33" s="653"/>
      <c r="GL33" s="653"/>
      <c r="GM33" s="654"/>
      <c r="GN33" s="1191">
        <v>438</v>
      </c>
      <c r="GO33" s="1189"/>
      <c r="GP33" s="1189"/>
      <c r="GQ33" s="1190"/>
      <c r="GR33" s="1191">
        <v>492</v>
      </c>
      <c r="GS33" s="1189"/>
      <c r="GT33" s="1189"/>
      <c r="GU33" s="1190"/>
      <c r="GV33" s="1191">
        <v>138</v>
      </c>
      <c r="GW33" s="1189"/>
      <c r="GX33" s="1189"/>
      <c r="GY33" s="1190"/>
      <c r="GZ33" s="1191">
        <v>1326</v>
      </c>
      <c r="HA33" s="1189"/>
      <c r="HB33" s="1189"/>
      <c r="HC33" s="1190"/>
      <c r="HD33" s="1191">
        <v>489</v>
      </c>
      <c r="HE33" s="1189"/>
      <c r="HF33" s="1189"/>
      <c r="HG33" s="1190"/>
      <c r="HH33" s="1191">
        <v>13</v>
      </c>
      <c r="HI33" s="1189"/>
      <c r="HJ33" s="1189"/>
      <c r="HK33" s="1190"/>
      <c r="HL33" s="1191">
        <v>985</v>
      </c>
      <c r="HM33" s="1189"/>
      <c r="HN33" s="1189"/>
      <c r="HO33" s="1190"/>
      <c r="HP33" s="1191">
        <v>481</v>
      </c>
      <c r="HQ33" s="1189"/>
      <c r="HR33" s="1189"/>
      <c r="HS33" s="1190"/>
      <c r="HT33" s="1191">
        <v>11</v>
      </c>
      <c r="HU33" s="1189"/>
      <c r="HV33" s="1189"/>
      <c r="HW33" s="1197"/>
    </row>
    <row r="34" spans="1:231" ht="15" customHeight="1">
      <c r="A34" s="1160"/>
      <c r="B34" s="1161"/>
      <c r="C34" s="1123"/>
      <c r="D34" s="1124"/>
      <c r="E34" s="1129" t="s">
        <v>2</v>
      </c>
      <c r="F34" s="1129"/>
      <c r="G34" s="1129"/>
      <c r="H34" s="1129"/>
      <c r="I34" s="1130"/>
      <c r="J34" s="1131">
        <v>2521</v>
      </c>
      <c r="K34" s="1132"/>
      <c r="L34" s="1132"/>
      <c r="M34" s="1132"/>
      <c r="N34" s="1132">
        <v>733</v>
      </c>
      <c r="O34" s="1132"/>
      <c r="P34" s="1132"/>
      <c r="Q34" s="1132"/>
      <c r="R34" s="1132">
        <v>29</v>
      </c>
      <c r="S34" s="1132"/>
      <c r="T34" s="1132"/>
      <c r="U34" s="1132"/>
      <c r="V34" s="1132">
        <v>617</v>
      </c>
      <c r="W34" s="1132"/>
      <c r="X34" s="1132"/>
      <c r="Y34" s="1132"/>
      <c r="Z34" s="1132">
        <v>858</v>
      </c>
      <c r="AA34" s="1132"/>
      <c r="AB34" s="1132"/>
      <c r="AC34" s="1132"/>
      <c r="AD34" s="1132">
        <v>151</v>
      </c>
      <c r="AE34" s="1132"/>
      <c r="AF34" s="1132"/>
      <c r="AG34" s="1132"/>
      <c r="AH34" s="1132">
        <v>1681</v>
      </c>
      <c r="AI34" s="1132"/>
      <c r="AJ34" s="1132"/>
      <c r="AK34" s="1132"/>
      <c r="AL34" s="1132">
        <v>29</v>
      </c>
      <c r="AM34" s="1132"/>
      <c r="AN34" s="1132"/>
      <c r="AO34" s="1132"/>
      <c r="AP34" s="1132">
        <v>617</v>
      </c>
      <c r="AQ34" s="1132"/>
      <c r="AR34" s="1132"/>
      <c r="AS34" s="1132"/>
      <c r="AT34" s="1132">
        <v>854</v>
      </c>
      <c r="AU34" s="1132"/>
      <c r="AV34" s="1132"/>
      <c r="AW34" s="1132"/>
      <c r="AX34" s="1132">
        <v>144</v>
      </c>
      <c r="AY34" s="1132"/>
      <c r="AZ34" s="1132"/>
      <c r="BA34" s="1132"/>
      <c r="BB34" s="1132">
        <v>2266</v>
      </c>
      <c r="BC34" s="1132"/>
      <c r="BD34" s="1132"/>
      <c r="BE34" s="1132"/>
      <c r="BF34" s="1132">
        <v>726</v>
      </c>
      <c r="BG34" s="1132"/>
      <c r="BH34" s="1132"/>
      <c r="BI34" s="1132"/>
      <c r="BJ34" s="1132">
        <v>28</v>
      </c>
      <c r="BK34" s="1132"/>
      <c r="BL34" s="1132"/>
      <c r="BM34" s="1132"/>
      <c r="BN34" s="1132">
        <v>1429</v>
      </c>
      <c r="BO34" s="1132"/>
      <c r="BP34" s="1132"/>
      <c r="BQ34" s="1132"/>
      <c r="BR34" s="1132">
        <v>718</v>
      </c>
      <c r="BS34" s="1132"/>
      <c r="BT34" s="1132"/>
      <c r="BU34" s="1132"/>
      <c r="BV34" s="1132">
        <v>28</v>
      </c>
      <c r="BW34" s="1132"/>
      <c r="BX34" s="1132"/>
      <c r="BY34" s="1133"/>
      <c r="BZ34" s="1160"/>
      <c r="CA34" s="1161"/>
      <c r="CB34" s="1123"/>
      <c r="CC34" s="1124"/>
      <c r="CD34" s="1129" t="s">
        <v>2</v>
      </c>
      <c r="CE34" s="1129"/>
      <c r="CF34" s="1129"/>
      <c r="CG34" s="1129"/>
      <c r="CH34" s="1130"/>
      <c r="CI34" s="1131">
        <v>2148</v>
      </c>
      <c r="CJ34" s="1132"/>
      <c r="CK34" s="1132"/>
      <c r="CL34" s="1132"/>
      <c r="CM34" s="1132">
        <v>515</v>
      </c>
      <c r="CN34" s="1132"/>
      <c r="CO34" s="1132"/>
      <c r="CP34" s="1132"/>
      <c r="CQ34" s="1132">
        <v>23</v>
      </c>
      <c r="CR34" s="1132"/>
      <c r="CS34" s="1132"/>
      <c r="CT34" s="1132"/>
      <c r="CU34" s="1132">
        <v>586</v>
      </c>
      <c r="CV34" s="1132"/>
      <c r="CW34" s="1132"/>
      <c r="CX34" s="1132"/>
      <c r="CY34" s="1132">
        <v>767</v>
      </c>
      <c r="CZ34" s="1132"/>
      <c r="DA34" s="1132"/>
      <c r="DB34" s="1132"/>
      <c r="DC34" s="1132">
        <v>123</v>
      </c>
      <c r="DD34" s="1132"/>
      <c r="DE34" s="1132"/>
      <c r="DF34" s="1132"/>
      <c r="DG34" s="1132">
        <v>1514</v>
      </c>
      <c r="DH34" s="1132"/>
      <c r="DI34" s="1132"/>
      <c r="DJ34" s="1132"/>
      <c r="DK34" s="1132">
        <v>23</v>
      </c>
      <c r="DL34" s="1132"/>
      <c r="DM34" s="1132"/>
      <c r="DN34" s="1132"/>
      <c r="DO34" s="1132">
        <v>578</v>
      </c>
      <c r="DP34" s="1132"/>
      <c r="DQ34" s="1132"/>
      <c r="DR34" s="1132"/>
      <c r="DS34" s="1132">
        <v>763</v>
      </c>
      <c r="DT34" s="1132"/>
      <c r="DU34" s="1132"/>
      <c r="DV34" s="1132"/>
      <c r="DW34" s="1132">
        <v>112</v>
      </c>
      <c r="DX34" s="1132"/>
      <c r="DY34" s="1132"/>
      <c r="DZ34" s="1132"/>
      <c r="EA34" s="1132">
        <v>1964</v>
      </c>
      <c r="EB34" s="1132"/>
      <c r="EC34" s="1132"/>
      <c r="ED34" s="1132"/>
      <c r="EE34" s="1132">
        <v>681</v>
      </c>
      <c r="EF34" s="1132"/>
      <c r="EG34" s="1132"/>
      <c r="EH34" s="1132"/>
      <c r="EI34" s="1132">
        <v>25</v>
      </c>
      <c r="EJ34" s="1132"/>
      <c r="EK34" s="1132"/>
      <c r="EL34" s="1132"/>
      <c r="EM34" s="1132">
        <v>1334</v>
      </c>
      <c r="EN34" s="1132"/>
      <c r="EO34" s="1132"/>
      <c r="EP34" s="1132"/>
      <c r="EQ34" s="1132">
        <v>672</v>
      </c>
      <c r="ER34" s="1132"/>
      <c r="ES34" s="1132"/>
      <c r="ET34" s="1132"/>
      <c r="EU34" s="1132">
        <v>23</v>
      </c>
      <c r="EV34" s="1132"/>
      <c r="EW34" s="1132"/>
      <c r="EX34" s="1133"/>
      <c r="EY34" s="1231"/>
      <c r="EZ34" s="1232"/>
      <c r="FA34" s="1210"/>
      <c r="FB34" s="1211"/>
      <c r="FC34" s="1185" t="s">
        <v>2</v>
      </c>
      <c r="FD34" s="1186"/>
      <c r="FE34" s="1186"/>
      <c r="FF34" s="1186"/>
      <c r="FG34" s="1187"/>
      <c r="FH34" s="1188">
        <v>1791</v>
      </c>
      <c r="FI34" s="1189"/>
      <c r="FJ34" s="1189"/>
      <c r="FK34" s="1190"/>
      <c r="FL34" s="1191">
        <v>310</v>
      </c>
      <c r="FM34" s="1189"/>
      <c r="FN34" s="1189"/>
      <c r="FO34" s="1190"/>
      <c r="FP34" s="1191">
        <v>37</v>
      </c>
      <c r="FQ34" s="1189"/>
      <c r="FR34" s="1189"/>
      <c r="FS34" s="1190"/>
      <c r="FT34" s="1191">
        <v>507</v>
      </c>
      <c r="FU34" s="1189"/>
      <c r="FV34" s="1189"/>
      <c r="FW34" s="1190"/>
      <c r="FX34" s="1191">
        <v>630</v>
      </c>
      <c r="FY34" s="1189"/>
      <c r="FZ34" s="1189"/>
      <c r="GA34" s="1190"/>
      <c r="GB34" s="1191">
        <v>110</v>
      </c>
      <c r="GC34" s="1189"/>
      <c r="GD34" s="1189"/>
      <c r="GE34" s="1190"/>
      <c r="GF34" s="1191">
        <v>1296</v>
      </c>
      <c r="GG34" s="1189"/>
      <c r="GH34" s="1189"/>
      <c r="GI34" s="1190"/>
      <c r="GJ34" s="1191">
        <v>37</v>
      </c>
      <c r="GK34" s="1189"/>
      <c r="GL34" s="1189"/>
      <c r="GM34" s="1190"/>
      <c r="GN34" s="1191">
        <v>506</v>
      </c>
      <c r="GO34" s="1189"/>
      <c r="GP34" s="1189"/>
      <c r="GQ34" s="1190"/>
      <c r="GR34" s="1191">
        <v>623</v>
      </c>
      <c r="GS34" s="1189"/>
      <c r="GT34" s="1189"/>
      <c r="GU34" s="1190"/>
      <c r="GV34" s="1191">
        <v>102</v>
      </c>
      <c r="GW34" s="1189"/>
      <c r="GX34" s="1189"/>
      <c r="GY34" s="1190"/>
      <c r="GZ34" s="1191">
        <v>1600</v>
      </c>
      <c r="HA34" s="1189"/>
      <c r="HB34" s="1189"/>
      <c r="HC34" s="1190"/>
      <c r="HD34" s="1191">
        <v>528</v>
      </c>
      <c r="HE34" s="1189"/>
      <c r="HF34" s="1189"/>
      <c r="HG34" s="1190"/>
      <c r="HH34" s="1191">
        <v>21</v>
      </c>
      <c r="HI34" s="1189"/>
      <c r="HJ34" s="1189"/>
      <c r="HK34" s="1190"/>
      <c r="HL34" s="1191">
        <v>1118</v>
      </c>
      <c r="HM34" s="1189"/>
      <c r="HN34" s="1189"/>
      <c r="HO34" s="1190"/>
      <c r="HP34" s="1191">
        <v>526</v>
      </c>
      <c r="HQ34" s="1189"/>
      <c r="HR34" s="1189"/>
      <c r="HS34" s="1190"/>
      <c r="HT34" s="1191">
        <v>21</v>
      </c>
      <c r="HU34" s="1189"/>
      <c r="HV34" s="1189"/>
      <c r="HW34" s="1197"/>
    </row>
    <row r="35" spans="1:231" ht="15" customHeight="1">
      <c r="A35" s="1160"/>
      <c r="B35" s="1161"/>
      <c r="C35" s="1123"/>
      <c r="D35" s="1124"/>
      <c r="E35" s="1129" t="s">
        <v>3</v>
      </c>
      <c r="F35" s="1129"/>
      <c r="G35" s="1129"/>
      <c r="H35" s="1129"/>
      <c r="I35" s="1130"/>
      <c r="J35" s="1131">
        <v>2762</v>
      </c>
      <c r="K35" s="1132"/>
      <c r="L35" s="1132"/>
      <c r="M35" s="1132"/>
      <c r="N35" s="1132">
        <v>1125</v>
      </c>
      <c r="O35" s="1132"/>
      <c r="P35" s="1132"/>
      <c r="Q35" s="1132"/>
      <c r="R35" s="1132">
        <v>50</v>
      </c>
      <c r="S35" s="1132"/>
      <c r="T35" s="1132"/>
      <c r="U35" s="1132"/>
      <c r="V35" s="1132">
        <v>606</v>
      </c>
      <c r="W35" s="1132"/>
      <c r="X35" s="1132"/>
      <c r="Y35" s="1132"/>
      <c r="Z35" s="1132">
        <v>762</v>
      </c>
      <c r="AA35" s="1132"/>
      <c r="AB35" s="1132"/>
      <c r="AC35" s="1132"/>
      <c r="AD35" s="1132">
        <v>92</v>
      </c>
      <c r="AE35" s="1132"/>
      <c r="AF35" s="1132"/>
      <c r="AG35" s="1132"/>
      <c r="AH35" s="1132">
        <v>1560</v>
      </c>
      <c r="AI35" s="1132"/>
      <c r="AJ35" s="1132"/>
      <c r="AK35" s="1132"/>
      <c r="AL35" s="1132">
        <v>50</v>
      </c>
      <c r="AM35" s="1132"/>
      <c r="AN35" s="1132"/>
      <c r="AO35" s="1132"/>
      <c r="AP35" s="1132">
        <v>606</v>
      </c>
      <c r="AQ35" s="1132"/>
      <c r="AR35" s="1132"/>
      <c r="AS35" s="1132"/>
      <c r="AT35" s="1132">
        <v>760</v>
      </c>
      <c r="AU35" s="1132"/>
      <c r="AV35" s="1132"/>
      <c r="AW35" s="1132"/>
      <c r="AX35" s="1132">
        <v>91</v>
      </c>
      <c r="AY35" s="1132"/>
      <c r="AZ35" s="1132"/>
      <c r="BA35" s="1132"/>
      <c r="BB35" s="1132">
        <v>2568</v>
      </c>
      <c r="BC35" s="1132"/>
      <c r="BD35" s="1132"/>
      <c r="BE35" s="1132"/>
      <c r="BF35" s="1132">
        <v>645</v>
      </c>
      <c r="BG35" s="1132"/>
      <c r="BH35" s="1132"/>
      <c r="BI35" s="1132"/>
      <c r="BJ35" s="1132">
        <v>15</v>
      </c>
      <c r="BK35" s="1132"/>
      <c r="BL35" s="1132"/>
      <c r="BM35" s="1132"/>
      <c r="BN35" s="1132">
        <v>1357</v>
      </c>
      <c r="BO35" s="1132"/>
      <c r="BP35" s="1132"/>
      <c r="BQ35" s="1132"/>
      <c r="BR35" s="1132">
        <v>633</v>
      </c>
      <c r="BS35" s="1132"/>
      <c r="BT35" s="1132"/>
      <c r="BU35" s="1132"/>
      <c r="BV35" s="1132">
        <v>15</v>
      </c>
      <c r="BW35" s="1132"/>
      <c r="BX35" s="1132"/>
      <c r="BY35" s="1133"/>
      <c r="BZ35" s="1160"/>
      <c r="CA35" s="1161"/>
      <c r="CB35" s="1123"/>
      <c r="CC35" s="1124"/>
      <c r="CD35" s="1129" t="s">
        <v>3</v>
      </c>
      <c r="CE35" s="1129"/>
      <c r="CF35" s="1129"/>
      <c r="CG35" s="1129"/>
      <c r="CH35" s="1130"/>
      <c r="CI35" s="1131">
        <v>2429</v>
      </c>
      <c r="CJ35" s="1132"/>
      <c r="CK35" s="1132"/>
      <c r="CL35" s="1132"/>
      <c r="CM35" s="1132">
        <v>805</v>
      </c>
      <c r="CN35" s="1132"/>
      <c r="CO35" s="1132"/>
      <c r="CP35" s="1132"/>
      <c r="CQ35" s="1132">
        <v>60</v>
      </c>
      <c r="CR35" s="1132"/>
      <c r="CS35" s="1132"/>
      <c r="CT35" s="1132"/>
      <c r="CU35" s="1132">
        <v>606</v>
      </c>
      <c r="CV35" s="1132"/>
      <c r="CW35" s="1132"/>
      <c r="CX35" s="1132"/>
      <c r="CY35" s="1132">
        <v>731</v>
      </c>
      <c r="CZ35" s="1132"/>
      <c r="DA35" s="1132"/>
      <c r="DB35" s="1132"/>
      <c r="DC35" s="1132">
        <v>93</v>
      </c>
      <c r="DD35" s="1132"/>
      <c r="DE35" s="1132"/>
      <c r="DF35" s="1132"/>
      <c r="DG35" s="1132">
        <v>1516</v>
      </c>
      <c r="DH35" s="1132"/>
      <c r="DI35" s="1132"/>
      <c r="DJ35" s="1132"/>
      <c r="DK35" s="1132">
        <v>60</v>
      </c>
      <c r="DL35" s="1132"/>
      <c r="DM35" s="1132"/>
      <c r="DN35" s="1132"/>
      <c r="DO35" s="1132">
        <v>603</v>
      </c>
      <c r="DP35" s="1132"/>
      <c r="DQ35" s="1132"/>
      <c r="DR35" s="1132"/>
      <c r="DS35" s="1132">
        <v>724</v>
      </c>
      <c r="DT35" s="1132"/>
      <c r="DU35" s="1132"/>
      <c r="DV35" s="1132"/>
      <c r="DW35" s="1132">
        <v>90</v>
      </c>
      <c r="DX35" s="1132"/>
      <c r="DY35" s="1132"/>
      <c r="DZ35" s="1132"/>
      <c r="EA35" s="1132">
        <v>2165</v>
      </c>
      <c r="EB35" s="1132"/>
      <c r="EC35" s="1132"/>
      <c r="ED35" s="1132"/>
      <c r="EE35" s="1132">
        <v>541</v>
      </c>
      <c r="EF35" s="1132"/>
      <c r="EG35" s="1132"/>
      <c r="EH35" s="1132"/>
      <c r="EI35" s="1132">
        <v>19</v>
      </c>
      <c r="EJ35" s="1132"/>
      <c r="EK35" s="1132"/>
      <c r="EL35" s="1132"/>
      <c r="EM35" s="1132">
        <v>1256</v>
      </c>
      <c r="EN35" s="1132"/>
      <c r="EO35" s="1132"/>
      <c r="EP35" s="1132"/>
      <c r="EQ35" s="1132">
        <v>535</v>
      </c>
      <c r="ER35" s="1132"/>
      <c r="ES35" s="1132"/>
      <c r="ET35" s="1132"/>
      <c r="EU35" s="1132">
        <v>19</v>
      </c>
      <c r="EV35" s="1132"/>
      <c r="EW35" s="1132"/>
      <c r="EX35" s="1133"/>
      <c r="EY35" s="1231"/>
      <c r="EZ35" s="1232"/>
      <c r="FA35" s="1210"/>
      <c r="FB35" s="1211"/>
      <c r="FC35" s="1185" t="s">
        <v>3</v>
      </c>
      <c r="FD35" s="1186"/>
      <c r="FE35" s="1186"/>
      <c r="FF35" s="1186"/>
      <c r="FG35" s="1187"/>
      <c r="FH35" s="1188">
        <v>2182</v>
      </c>
      <c r="FI35" s="1189"/>
      <c r="FJ35" s="1189"/>
      <c r="FK35" s="1190"/>
      <c r="FL35" s="1191">
        <v>576</v>
      </c>
      <c r="FM35" s="1189"/>
      <c r="FN35" s="1189"/>
      <c r="FO35" s="1190"/>
      <c r="FP35" s="1191">
        <v>66</v>
      </c>
      <c r="FQ35" s="1189"/>
      <c r="FR35" s="1189"/>
      <c r="FS35" s="1190"/>
      <c r="FT35" s="1191">
        <v>585</v>
      </c>
      <c r="FU35" s="1189"/>
      <c r="FV35" s="1189"/>
      <c r="FW35" s="1190"/>
      <c r="FX35" s="1191">
        <v>686</v>
      </c>
      <c r="FY35" s="1189"/>
      <c r="FZ35" s="1189"/>
      <c r="GA35" s="1190"/>
      <c r="GB35" s="1191">
        <v>64</v>
      </c>
      <c r="GC35" s="1189"/>
      <c r="GD35" s="1189"/>
      <c r="GE35" s="1190"/>
      <c r="GF35" s="1191">
        <v>1443</v>
      </c>
      <c r="GG35" s="1189"/>
      <c r="GH35" s="1189"/>
      <c r="GI35" s="1190"/>
      <c r="GJ35" s="1191">
        <v>66</v>
      </c>
      <c r="GK35" s="1189"/>
      <c r="GL35" s="1189"/>
      <c r="GM35" s="1190"/>
      <c r="GN35" s="1191">
        <v>585</v>
      </c>
      <c r="GO35" s="1189"/>
      <c r="GP35" s="1189"/>
      <c r="GQ35" s="1190"/>
      <c r="GR35" s="1191">
        <v>685</v>
      </c>
      <c r="GS35" s="1189"/>
      <c r="GT35" s="1189"/>
      <c r="GU35" s="1190"/>
      <c r="GV35" s="1191">
        <v>63</v>
      </c>
      <c r="GW35" s="1189"/>
      <c r="GX35" s="1189"/>
      <c r="GY35" s="1190"/>
      <c r="GZ35" s="1191">
        <v>1987</v>
      </c>
      <c r="HA35" s="1189"/>
      <c r="HB35" s="1189"/>
      <c r="HC35" s="1190"/>
      <c r="HD35" s="1191">
        <v>539</v>
      </c>
      <c r="HE35" s="1189"/>
      <c r="HF35" s="1189"/>
      <c r="HG35" s="1190"/>
      <c r="HH35" s="1191">
        <v>16</v>
      </c>
      <c r="HI35" s="1189"/>
      <c r="HJ35" s="1189"/>
      <c r="HK35" s="1190"/>
      <c r="HL35" s="1191">
        <v>1248</v>
      </c>
      <c r="HM35" s="1189"/>
      <c r="HN35" s="1189"/>
      <c r="HO35" s="1190"/>
      <c r="HP35" s="1191">
        <v>538</v>
      </c>
      <c r="HQ35" s="1189"/>
      <c r="HR35" s="1189"/>
      <c r="HS35" s="1190"/>
      <c r="HT35" s="1191">
        <v>15</v>
      </c>
      <c r="HU35" s="1189"/>
      <c r="HV35" s="1189"/>
      <c r="HW35" s="1197"/>
    </row>
    <row r="36" spans="1:231" ht="15" customHeight="1">
      <c r="A36" s="1160"/>
      <c r="B36" s="1161"/>
      <c r="C36" s="1123"/>
      <c r="D36" s="1124"/>
      <c r="E36" s="1129" t="s">
        <v>364</v>
      </c>
      <c r="F36" s="1129"/>
      <c r="G36" s="1129"/>
      <c r="H36" s="1129"/>
      <c r="I36" s="1130"/>
      <c r="J36" s="1131">
        <v>5535</v>
      </c>
      <c r="K36" s="1132"/>
      <c r="L36" s="1132"/>
      <c r="M36" s="1132"/>
      <c r="N36" s="1132">
        <v>1974</v>
      </c>
      <c r="O36" s="1132"/>
      <c r="P36" s="1132"/>
      <c r="Q36" s="1132"/>
      <c r="R36" s="1132">
        <v>170</v>
      </c>
      <c r="S36" s="1132"/>
      <c r="T36" s="1132"/>
      <c r="U36" s="1132"/>
      <c r="V36" s="1132">
        <v>1748</v>
      </c>
      <c r="W36" s="1132"/>
      <c r="X36" s="1132"/>
      <c r="Y36" s="1132"/>
      <c r="Z36" s="1132">
        <v>1308</v>
      </c>
      <c r="AA36" s="1132"/>
      <c r="AB36" s="1132"/>
      <c r="AC36" s="1132"/>
      <c r="AD36" s="1132">
        <v>115</v>
      </c>
      <c r="AE36" s="1132"/>
      <c r="AF36" s="1132"/>
      <c r="AG36" s="1132"/>
      <c r="AH36" s="1132">
        <v>3411</v>
      </c>
      <c r="AI36" s="1132"/>
      <c r="AJ36" s="1132"/>
      <c r="AK36" s="1132"/>
      <c r="AL36" s="1132">
        <v>170</v>
      </c>
      <c r="AM36" s="1132"/>
      <c r="AN36" s="1132"/>
      <c r="AO36" s="1132"/>
      <c r="AP36" s="1132">
        <v>1743</v>
      </c>
      <c r="AQ36" s="1132"/>
      <c r="AR36" s="1132"/>
      <c r="AS36" s="1132"/>
      <c r="AT36" s="1132">
        <v>1303</v>
      </c>
      <c r="AU36" s="1132"/>
      <c r="AV36" s="1132"/>
      <c r="AW36" s="1132"/>
      <c r="AX36" s="1132">
        <v>114</v>
      </c>
      <c r="AY36" s="1132"/>
      <c r="AZ36" s="1132"/>
      <c r="BA36" s="1132"/>
      <c r="BB36" s="1132">
        <v>5246</v>
      </c>
      <c r="BC36" s="1132"/>
      <c r="BD36" s="1132"/>
      <c r="BE36" s="1132"/>
      <c r="BF36" s="1132">
        <v>1116</v>
      </c>
      <c r="BG36" s="1132"/>
      <c r="BH36" s="1132"/>
      <c r="BI36" s="1132"/>
      <c r="BJ36" s="1132">
        <v>18</v>
      </c>
      <c r="BK36" s="1132"/>
      <c r="BL36" s="1132"/>
      <c r="BM36" s="1132"/>
      <c r="BN36" s="1132">
        <v>3119</v>
      </c>
      <c r="BO36" s="1132"/>
      <c r="BP36" s="1132"/>
      <c r="BQ36" s="1132"/>
      <c r="BR36" s="1132">
        <v>1107</v>
      </c>
      <c r="BS36" s="1132"/>
      <c r="BT36" s="1132"/>
      <c r="BU36" s="1132"/>
      <c r="BV36" s="1132">
        <v>18</v>
      </c>
      <c r="BW36" s="1132"/>
      <c r="BX36" s="1132"/>
      <c r="BY36" s="1133"/>
      <c r="BZ36" s="1160"/>
      <c r="CA36" s="1161"/>
      <c r="CB36" s="1123"/>
      <c r="CC36" s="1124"/>
      <c r="CD36" s="1129" t="s">
        <v>364</v>
      </c>
      <c r="CE36" s="1129"/>
      <c r="CF36" s="1129"/>
      <c r="CG36" s="1129"/>
      <c r="CH36" s="1130"/>
      <c r="CI36" s="1131">
        <v>5714</v>
      </c>
      <c r="CJ36" s="1132"/>
      <c r="CK36" s="1132"/>
      <c r="CL36" s="1132"/>
      <c r="CM36" s="1132">
        <v>1703</v>
      </c>
      <c r="CN36" s="1132"/>
      <c r="CO36" s="1132"/>
      <c r="CP36" s="1132"/>
      <c r="CQ36" s="1132">
        <v>189</v>
      </c>
      <c r="CR36" s="1132"/>
      <c r="CS36" s="1132"/>
      <c r="CT36" s="1132"/>
      <c r="CU36" s="1132">
        <v>1927</v>
      </c>
      <c r="CV36" s="1132"/>
      <c r="CW36" s="1132"/>
      <c r="CX36" s="1132"/>
      <c r="CY36" s="1132">
        <v>1516</v>
      </c>
      <c r="CZ36" s="1132"/>
      <c r="DA36" s="1132"/>
      <c r="DB36" s="1132"/>
      <c r="DC36" s="1132">
        <v>136</v>
      </c>
      <c r="DD36" s="1132"/>
      <c r="DE36" s="1132"/>
      <c r="DF36" s="1132"/>
      <c r="DG36" s="1132">
        <v>3827</v>
      </c>
      <c r="DH36" s="1132"/>
      <c r="DI36" s="1132"/>
      <c r="DJ36" s="1132"/>
      <c r="DK36" s="1132">
        <v>189</v>
      </c>
      <c r="DL36" s="1132"/>
      <c r="DM36" s="1132"/>
      <c r="DN36" s="1132"/>
      <c r="DO36" s="1132">
        <v>1926</v>
      </c>
      <c r="DP36" s="1132"/>
      <c r="DQ36" s="1132"/>
      <c r="DR36" s="1132"/>
      <c r="DS36" s="1132">
        <v>1508</v>
      </c>
      <c r="DT36" s="1132"/>
      <c r="DU36" s="1132"/>
      <c r="DV36" s="1132"/>
      <c r="DW36" s="1132">
        <v>135</v>
      </c>
      <c r="DX36" s="1132"/>
      <c r="DY36" s="1132"/>
      <c r="DZ36" s="1132"/>
      <c r="EA36" s="1132">
        <v>5388</v>
      </c>
      <c r="EB36" s="1132"/>
      <c r="EC36" s="1132"/>
      <c r="ED36" s="1132"/>
      <c r="EE36" s="1132">
        <v>1302</v>
      </c>
      <c r="EF36" s="1132"/>
      <c r="EG36" s="1132"/>
      <c r="EH36" s="1132"/>
      <c r="EI36" s="1132">
        <v>24</v>
      </c>
      <c r="EJ36" s="1132"/>
      <c r="EK36" s="1132"/>
      <c r="EL36" s="1132"/>
      <c r="EM36" s="1132">
        <v>3498</v>
      </c>
      <c r="EN36" s="1132"/>
      <c r="EO36" s="1132"/>
      <c r="EP36" s="1132"/>
      <c r="EQ36" s="1132">
        <v>1290</v>
      </c>
      <c r="ER36" s="1132"/>
      <c r="ES36" s="1132"/>
      <c r="ET36" s="1132"/>
      <c r="EU36" s="1132">
        <v>24</v>
      </c>
      <c r="EV36" s="1132"/>
      <c r="EW36" s="1132"/>
      <c r="EX36" s="1133"/>
      <c r="EY36" s="1231"/>
      <c r="EZ36" s="1232"/>
      <c r="FA36" s="1210"/>
      <c r="FB36" s="1211"/>
      <c r="FC36" s="1185" t="s">
        <v>364</v>
      </c>
      <c r="FD36" s="1186"/>
      <c r="FE36" s="1186"/>
      <c r="FF36" s="1186"/>
      <c r="FG36" s="1187"/>
      <c r="FH36" s="1188">
        <v>5280</v>
      </c>
      <c r="FI36" s="1189"/>
      <c r="FJ36" s="1189"/>
      <c r="FK36" s="1190"/>
      <c r="FL36" s="1191">
        <v>1117</v>
      </c>
      <c r="FM36" s="1189"/>
      <c r="FN36" s="1189"/>
      <c r="FO36" s="1190"/>
      <c r="FP36" s="1191">
        <v>202</v>
      </c>
      <c r="FQ36" s="1189"/>
      <c r="FR36" s="1189"/>
      <c r="FS36" s="1190"/>
      <c r="FT36" s="1191">
        <v>1881</v>
      </c>
      <c r="FU36" s="1189"/>
      <c r="FV36" s="1189"/>
      <c r="FW36" s="1190"/>
      <c r="FX36" s="1191">
        <v>1519</v>
      </c>
      <c r="FY36" s="1189"/>
      <c r="FZ36" s="1189"/>
      <c r="GA36" s="1190"/>
      <c r="GB36" s="1191">
        <v>113</v>
      </c>
      <c r="GC36" s="1189"/>
      <c r="GD36" s="1189"/>
      <c r="GE36" s="1190"/>
      <c r="GF36" s="1191">
        <v>3809</v>
      </c>
      <c r="GG36" s="1189"/>
      <c r="GH36" s="1189"/>
      <c r="GI36" s="1190"/>
      <c r="GJ36" s="1191">
        <v>202</v>
      </c>
      <c r="GK36" s="1189"/>
      <c r="GL36" s="1189"/>
      <c r="GM36" s="1190"/>
      <c r="GN36" s="1191">
        <v>1881</v>
      </c>
      <c r="GO36" s="1189"/>
      <c r="GP36" s="1189"/>
      <c r="GQ36" s="1190"/>
      <c r="GR36" s="1191">
        <v>1514</v>
      </c>
      <c r="GS36" s="1189"/>
      <c r="GT36" s="1189"/>
      <c r="GU36" s="1190"/>
      <c r="GV36" s="1191">
        <v>111</v>
      </c>
      <c r="GW36" s="1189"/>
      <c r="GX36" s="1189"/>
      <c r="GY36" s="1190"/>
      <c r="GZ36" s="1191">
        <v>4855</v>
      </c>
      <c r="HA36" s="1189"/>
      <c r="HB36" s="1189"/>
      <c r="HC36" s="1190"/>
      <c r="HD36" s="1191">
        <v>1182</v>
      </c>
      <c r="HE36" s="1189"/>
      <c r="HF36" s="1189"/>
      <c r="HG36" s="1190"/>
      <c r="HH36" s="1191">
        <v>25</v>
      </c>
      <c r="HI36" s="1189"/>
      <c r="HJ36" s="1189"/>
      <c r="HK36" s="1190"/>
      <c r="HL36" s="1191">
        <v>3389</v>
      </c>
      <c r="HM36" s="1189"/>
      <c r="HN36" s="1189"/>
      <c r="HO36" s="1190"/>
      <c r="HP36" s="1191">
        <v>1180</v>
      </c>
      <c r="HQ36" s="1189"/>
      <c r="HR36" s="1189"/>
      <c r="HS36" s="1190"/>
      <c r="HT36" s="1191">
        <v>25</v>
      </c>
      <c r="HU36" s="1189"/>
      <c r="HV36" s="1189"/>
      <c r="HW36" s="1197"/>
    </row>
    <row r="37" spans="1:231" ht="15" customHeight="1">
      <c r="A37" s="1160"/>
      <c r="B37" s="1161"/>
      <c r="C37" s="1123"/>
      <c r="D37" s="1124"/>
      <c r="E37" s="1129" t="s">
        <v>365</v>
      </c>
      <c r="F37" s="1129"/>
      <c r="G37" s="1129"/>
      <c r="H37" s="1129"/>
      <c r="I37" s="1130"/>
      <c r="J37" s="1131">
        <v>4874</v>
      </c>
      <c r="K37" s="1132"/>
      <c r="L37" s="1132"/>
      <c r="M37" s="1132"/>
      <c r="N37" s="1132">
        <v>1273</v>
      </c>
      <c r="O37" s="1132"/>
      <c r="P37" s="1132"/>
      <c r="Q37" s="1132"/>
      <c r="R37" s="1132">
        <v>268</v>
      </c>
      <c r="S37" s="1132"/>
      <c r="T37" s="1132"/>
      <c r="U37" s="1132"/>
      <c r="V37" s="1132">
        <v>1952</v>
      </c>
      <c r="W37" s="1132"/>
      <c r="X37" s="1132"/>
      <c r="Y37" s="1132"/>
      <c r="Z37" s="1132">
        <v>1169</v>
      </c>
      <c r="AA37" s="1132"/>
      <c r="AB37" s="1132"/>
      <c r="AC37" s="1132"/>
      <c r="AD37" s="1132">
        <v>67</v>
      </c>
      <c r="AE37" s="1132"/>
      <c r="AF37" s="1132"/>
      <c r="AG37" s="1132"/>
      <c r="AH37" s="1132">
        <v>3505</v>
      </c>
      <c r="AI37" s="1132"/>
      <c r="AJ37" s="1132"/>
      <c r="AK37" s="1132"/>
      <c r="AL37" s="1132">
        <v>268</v>
      </c>
      <c r="AM37" s="1132"/>
      <c r="AN37" s="1132"/>
      <c r="AO37" s="1132"/>
      <c r="AP37" s="1132">
        <v>1951</v>
      </c>
      <c r="AQ37" s="1132"/>
      <c r="AR37" s="1132"/>
      <c r="AS37" s="1132"/>
      <c r="AT37" s="1132">
        <v>1169</v>
      </c>
      <c r="AU37" s="1132"/>
      <c r="AV37" s="1132"/>
      <c r="AW37" s="1132"/>
      <c r="AX37" s="1132">
        <v>66</v>
      </c>
      <c r="AY37" s="1132"/>
      <c r="AZ37" s="1132"/>
      <c r="BA37" s="1132"/>
      <c r="BB37" s="1132">
        <v>4546</v>
      </c>
      <c r="BC37" s="1132"/>
      <c r="BD37" s="1132"/>
      <c r="BE37" s="1132"/>
      <c r="BF37" s="1132">
        <v>887</v>
      </c>
      <c r="BG37" s="1132"/>
      <c r="BH37" s="1132"/>
      <c r="BI37" s="1132"/>
      <c r="BJ37" s="897">
        <v>21</v>
      </c>
      <c r="BK37" s="1097"/>
      <c r="BL37" s="1097"/>
      <c r="BM37" s="905"/>
      <c r="BN37" s="1132">
        <v>3177</v>
      </c>
      <c r="BO37" s="1132"/>
      <c r="BP37" s="1132"/>
      <c r="BQ37" s="1132"/>
      <c r="BR37" s="1132">
        <v>886</v>
      </c>
      <c r="BS37" s="1132"/>
      <c r="BT37" s="1132"/>
      <c r="BU37" s="1132"/>
      <c r="BV37" s="897">
        <v>21</v>
      </c>
      <c r="BW37" s="1097"/>
      <c r="BX37" s="1097"/>
      <c r="BY37" s="898"/>
      <c r="BZ37" s="1160"/>
      <c r="CA37" s="1161"/>
      <c r="CB37" s="1123"/>
      <c r="CC37" s="1124"/>
      <c r="CD37" s="1129" t="s">
        <v>365</v>
      </c>
      <c r="CE37" s="1129"/>
      <c r="CF37" s="1129"/>
      <c r="CG37" s="1129"/>
      <c r="CH37" s="1130"/>
      <c r="CI37" s="1131">
        <v>4934</v>
      </c>
      <c r="CJ37" s="1132"/>
      <c r="CK37" s="1132"/>
      <c r="CL37" s="1132"/>
      <c r="CM37" s="1132">
        <v>1113</v>
      </c>
      <c r="CN37" s="1132"/>
      <c r="CO37" s="1132"/>
      <c r="CP37" s="1132"/>
      <c r="CQ37" s="1132">
        <v>241</v>
      </c>
      <c r="CR37" s="1132"/>
      <c r="CS37" s="1132"/>
      <c r="CT37" s="1132"/>
      <c r="CU37" s="1132">
        <v>2033</v>
      </c>
      <c r="CV37" s="1132"/>
      <c r="CW37" s="1132"/>
      <c r="CX37" s="1132"/>
      <c r="CY37" s="1132">
        <v>1291</v>
      </c>
      <c r="CZ37" s="1132"/>
      <c r="DA37" s="1132"/>
      <c r="DB37" s="1132"/>
      <c r="DC37" s="1132">
        <v>93</v>
      </c>
      <c r="DD37" s="1132"/>
      <c r="DE37" s="1132"/>
      <c r="DF37" s="1132"/>
      <c r="DG37" s="1132">
        <v>3709</v>
      </c>
      <c r="DH37" s="1132"/>
      <c r="DI37" s="1132"/>
      <c r="DJ37" s="1132"/>
      <c r="DK37" s="1132">
        <v>241</v>
      </c>
      <c r="DL37" s="1132"/>
      <c r="DM37" s="1132"/>
      <c r="DN37" s="1132"/>
      <c r="DO37" s="1132">
        <v>2032</v>
      </c>
      <c r="DP37" s="1132"/>
      <c r="DQ37" s="1132"/>
      <c r="DR37" s="1132"/>
      <c r="DS37" s="1132">
        <v>1290</v>
      </c>
      <c r="DT37" s="1132"/>
      <c r="DU37" s="1132"/>
      <c r="DV37" s="1132"/>
      <c r="DW37" s="1132">
        <v>92</v>
      </c>
      <c r="DX37" s="1132"/>
      <c r="DY37" s="1132"/>
      <c r="DZ37" s="1132"/>
      <c r="EA37" s="1132">
        <v>4614</v>
      </c>
      <c r="EB37" s="1132"/>
      <c r="EC37" s="1132"/>
      <c r="ED37" s="1132"/>
      <c r="EE37" s="1132">
        <v>1038</v>
      </c>
      <c r="EF37" s="1132"/>
      <c r="EG37" s="1132"/>
      <c r="EH37" s="1132"/>
      <c r="EI37" s="897">
        <v>26</v>
      </c>
      <c r="EJ37" s="1097"/>
      <c r="EK37" s="1097"/>
      <c r="EL37" s="905"/>
      <c r="EM37" s="1132">
        <v>3390</v>
      </c>
      <c r="EN37" s="1132"/>
      <c r="EO37" s="1132"/>
      <c r="EP37" s="1132"/>
      <c r="EQ37" s="1132">
        <v>1037</v>
      </c>
      <c r="ER37" s="1132"/>
      <c r="ES37" s="1132"/>
      <c r="ET37" s="1132"/>
      <c r="EU37" s="897">
        <v>26</v>
      </c>
      <c r="EV37" s="1097"/>
      <c r="EW37" s="1097"/>
      <c r="EX37" s="898"/>
      <c r="EY37" s="1231"/>
      <c r="EZ37" s="1232"/>
      <c r="FA37" s="1210"/>
      <c r="FB37" s="1211"/>
      <c r="FC37" s="1185" t="s">
        <v>365</v>
      </c>
      <c r="FD37" s="1186"/>
      <c r="FE37" s="1186"/>
      <c r="FF37" s="1186"/>
      <c r="FG37" s="1187"/>
      <c r="FH37" s="1188">
        <v>5498</v>
      </c>
      <c r="FI37" s="1189"/>
      <c r="FJ37" s="1189"/>
      <c r="FK37" s="1190"/>
      <c r="FL37" s="1191">
        <v>1021</v>
      </c>
      <c r="FM37" s="1189"/>
      <c r="FN37" s="1189"/>
      <c r="FO37" s="1190"/>
      <c r="FP37" s="1191">
        <v>230</v>
      </c>
      <c r="FQ37" s="1189"/>
      <c r="FR37" s="1189"/>
      <c r="FS37" s="1190"/>
      <c r="FT37" s="1191">
        <v>2186</v>
      </c>
      <c r="FU37" s="1189"/>
      <c r="FV37" s="1189"/>
      <c r="FW37" s="1190"/>
      <c r="FX37" s="1191">
        <v>1546</v>
      </c>
      <c r="FY37" s="1189"/>
      <c r="FZ37" s="1189"/>
      <c r="GA37" s="1190"/>
      <c r="GB37" s="1191">
        <v>101</v>
      </c>
      <c r="GC37" s="1189"/>
      <c r="GD37" s="1189"/>
      <c r="GE37" s="1190"/>
      <c r="GF37" s="1191">
        <v>4163</v>
      </c>
      <c r="GG37" s="1189"/>
      <c r="GH37" s="1189"/>
      <c r="GI37" s="1190"/>
      <c r="GJ37" s="1191">
        <v>230</v>
      </c>
      <c r="GK37" s="1189"/>
      <c r="GL37" s="1189"/>
      <c r="GM37" s="1190"/>
      <c r="GN37" s="1191">
        <v>2184</v>
      </c>
      <c r="GO37" s="1189"/>
      <c r="GP37" s="1189"/>
      <c r="GQ37" s="1190"/>
      <c r="GR37" s="1191">
        <v>1545</v>
      </c>
      <c r="GS37" s="1189"/>
      <c r="GT37" s="1189"/>
      <c r="GU37" s="1190"/>
      <c r="GV37" s="1191">
        <v>101</v>
      </c>
      <c r="GW37" s="1189"/>
      <c r="GX37" s="1189"/>
      <c r="GY37" s="1190"/>
      <c r="GZ37" s="1191">
        <v>5122</v>
      </c>
      <c r="HA37" s="1189"/>
      <c r="HB37" s="1189"/>
      <c r="HC37" s="1190"/>
      <c r="HD37" s="1191">
        <v>1239</v>
      </c>
      <c r="HE37" s="1189"/>
      <c r="HF37" s="1189"/>
      <c r="HG37" s="1190"/>
      <c r="HH37" s="652">
        <v>32</v>
      </c>
      <c r="HI37" s="653"/>
      <c r="HJ37" s="653"/>
      <c r="HK37" s="654"/>
      <c r="HL37" s="1191">
        <v>3786</v>
      </c>
      <c r="HM37" s="1189"/>
      <c r="HN37" s="1189"/>
      <c r="HO37" s="1190"/>
      <c r="HP37" s="1191">
        <v>1237</v>
      </c>
      <c r="HQ37" s="1189"/>
      <c r="HR37" s="1189"/>
      <c r="HS37" s="1190"/>
      <c r="HT37" s="652">
        <v>32</v>
      </c>
      <c r="HU37" s="653"/>
      <c r="HV37" s="653"/>
      <c r="HW37" s="910"/>
    </row>
    <row r="38" spans="1:231" ht="15" customHeight="1">
      <c r="A38" s="1160"/>
      <c r="B38" s="1161"/>
      <c r="C38" s="1123"/>
      <c r="D38" s="1124"/>
      <c r="E38" s="1129" t="s">
        <v>366</v>
      </c>
      <c r="F38" s="1129"/>
      <c r="G38" s="1129"/>
      <c r="H38" s="1129"/>
      <c r="I38" s="1130"/>
      <c r="J38" s="1131">
        <v>6227</v>
      </c>
      <c r="K38" s="1132"/>
      <c r="L38" s="1132"/>
      <c r="M38" s="1132"/>
      <c r="N38" s="1132">
        <v>3050</v>
      </c>
      <c r="O38" s="1132"/>
      <c r="P38" s="1132"/>
      <c r="Q38" s="1132"/>
      <c r="R38" s="1132">
        <v>443</v>
      </c>
      <c r="S38" s="1132"/>
      <c r="T38" s="1132"/>
      <c r="U38" s="1132"/>
      <c r="V38" s="1132">
        <v>1868</v>
      </c>
      <c r="W38" s="1132"/>
      <c r="X38" s="1132"/>
      <c r="Y38" s="1132"/>
      <c r="Z38" s="1132">
        <v>699</v>
      </c>
      <c r="AA38" s="1132"/>
      <c r="AB38" s="1132"/>
      <c r="AC38" s="1132"/>
      <c r="AD38" s="1132">
        <v>37</v>
      </c>
      <c r="AE38" s="1132"/>
      <c r="AF38" s="1132"/>
      <c r="AG38" s="1132"/>
      <c r="AH38" s="1132">
        <v>3094</v>
      </c>
      <c r="AI38" s="1132"/>
      <c r="AJ38" s="1132"/>
      <c r="AK38" s="1132"/>
      <c r="AL38" s="1132">
        <v>443</v>
      </c>
      <c r="AM38" s="1132"/>
      <c r="AN38" s="1132"/>
      <c r="AO38" s="1132"/>
      <c r="AP38" s="1132">
        <v>1868</v>
      </c>
      <c r="AQ38" s="1132"/>
      <c r="AR38" s="1132"/>
      <c r="AS38" s="1132"/>
      <c r="AT38" s="1132">
        <v>699</v>
      </c>
      <c r="AU38" s="1132"/>
      <c r="AV38" s="1132"/>
      <c r="AW38" s="1132"/>
      <c r="AX38" s="1132">
        <v>36</v>
      </c>
      <c r="AY38" s="1132"/>
      <c r="AZ38" s="1132"/>
      <c r="BA38" s="1132"/>
      <c r="BB38" s="1132">
        <v>6157</v>
      </c>
      <c r="BC38" s="1132"/>
      <c r="BD38" s="1132"/>
      <c r="BE38" s="1132"/>
      <c r="BF38" s="1132">
        <v>645</v>
      </c>
      <c r="BG38" s="1132"/>
      <c r="BH38" s="1132"/>
      <c r="BI38" s="1132"/>
      <c r="BJ38" s="1132">
        <v>21</v>
      </c>
      <c r="BK38" s="1132"/>
      <c r="BL38" s="1132"/>
      <c r="BM38" s="1132"/>
      <c r="BN38" s="1132">
        <v>3025</v>
      </c>
      <c r="BO38" s="1132"/>
      <c r="BP38" s="1132"/>
      <c r="BQ38" s="1132"/>
      <c r="BR38" s="1132">
        <v>645</v>
      </c>
      <c r="BS38" s="1132"/>
      <c r="BT38" s="1132"/>
      <c r="BU38" s="1132"/>
      <c r="BV38" s="1132">
        <v>21</v>
      </c>
      <c r="BW38" s="1132"/>
      <c r="BX38" s="1132"/>
      <c r="BY38" s="1133"/>
      <c r="BZ38" s="1160"/>
      <c r="CA38" s="1161"/>
      <c r="CB38" s="1123"/>
      <c r="CC38" s="1124"/>
      <c r="CD38" s="1129" t="s">
        <v>366</v>
      </c>
      <c r="CE38" s="1129"/>
      <c r="CF38" s="1129"/>
      <c r="CG38" s="1129"/>
      <c r="CH38" s="1130"/>
      <c r="CI38" s="1131">
        <v>5236</v>
      </c>
      <c r="CJ38" s="1132"/>
      <c r="CK38" s="1132"/>
      <c r="CL38" s="1132"/>
      <c r="CM38" s="1132">
        <v>2084</v>
      </c>
      <c r="CN38" s="1132"/>
      <c r="CO38" s="1132"/>
      <c r="CP38" s="1132"/>
      <c r="CQ38" s="1132">
        <v>356</v>
      </c>
      <c r="CR38" s="1132"/>
      <c r="CS38" s="1132"/>
      <c r="CT38" s="1132"/>
      <c r="CU38" s="1132">
        <v>1818</v>
      </c>
      <c r="CV38" s="1132"/>
      <c r="CW38" s="1132"/>
      <c r="CX38" s="1132"/>
      <c r="CY38" s="1132">
        <v>840</v>
      </c>
      <c r="CZ38" s="1132"/>
      <c r="DA38" s="1132"/>
      <c r="DB38" s="1132"/>
      <c r="DC38" s="1132">
        <v>36</v>
      </c>
      <c r="DD38" s="1132"/>
      <c r="DE38" s="1132"/>
      <c r="DF38" s="1132"/>
      <c r="DG38" s="1132">
        <v>3090</v>
      </c>
      <c r="DH38" s="1132"/>
      <c r="DI38" s="1132"/>
      <c r="DJ38" s="1132"/>
      <c r="DK38" s="1132">
        <v>356</v>
      </c>
      <c r="DL38" s="1132"/>
      <c r="DM38" s="1132"/>
      <c r="DN38" s="1132"/>
      <c r="DO38" s="1132">
        <v>1816</v>
      </c>
      <c r="DP38" s="1132"/>
      <c r="DQ38" s="1132"/>
      <c r="DR38" s="1132"/>
      <c r="DS38" s="1132">
        <v>839</v>
      </c>
      <c r="DT38" s="1132"/>
      <c r="DU38" s="1132"/>
      <c r="DV38" s="1132"/>
      <c r="DW38" s="1132">
        <v>36</v>
      </c>
      <c r="DX38" s="1132"/>
      <c r="DY38" s="1132"/>
      <c r="DZ38" s="1132"/>
      <c r="EA38" s="1132">
        <v>5067</v>
      </c>
      <c r="EB38" s="1132"/>
      <c r="EC38" s="1132"/>
      <c r="ED38" s="1132"/>
      <c r="EE38" s="1132">
        <v>694</v>
      </c>
      <c r="EF38" s="1132"/>
      <c r="EG38" s="1132"/>
      <c r="EH38" s="1132"/>
      <c r="EI38" s="1132">
        <v>13</v>
      </c>
      <c r="EJ38" s="1132"/>
      <c r="EK38" s="1132"/>
      <c r="EL38" s="1132"/>
      <c r="EM38" s="1132">
        <v>2921</v>
      </c>
      <c r="EN38" s="1132"/>
      <c r="EO38" s="1132"/>
      <c r="EP38" s="1132"/>
      <c r="EQ38" s="1132">
        <v>693</v>
      </c>
      <c r="ER38" s="1132"/>
      <c r="ES38" s="1132"/>
      <c r="ET38" s="1132"/>
      <c r="EU38" s="1132">
        <v>13</v>
      </c>
      <c r="EV38" s="1132"/>
      <c r="EW38" s="1132"/>
      <c r="EX38" s="1133"/>
      <c r="EY38" s="1231"/>
      <c r="EZ38" s="1232"/>
      <c r="FA38" s="1210"/>
      <c r="FB38" s="1211"/>
      <c r="FC38" s="1185" t="s">
        <v>366</v>
      </c>
      <c r="FD38" s="1186"/>
      <c r="FE38" s="1186"/>
      <c r="FF38" s="1186"/>
      <c r="FG38" s="1187"/>
      <c r="FH38" s="1188">
        <v>4709</v>
      </c>
      <c r="FI38" s="1189"/>
      <c r="FJ38" s="1189"/>
      <c r="FK38" s="1190"/>
      <c r="FL38" s="1191">
        <v>1401</v>
      </c>
      <c r="FM38" s="1189"/>
      <c r="FN38" s="1189"/>
      <c r="FO38" s="1190"/>
      <c r="FP38" s="1191">
        <v>246</v>
      </c>
      <c r="FQ38" s="1189"/>
      <c r="FR38" s="1189"/>
      <c r="FS38" s="1190"/>
      <c r="FT38" s="1191">
        <v>1836</v>
      </c>
      <c r="FU38" s="1189"/>
      <c r="FV38" s="1189"/>
      <c r="FW38" s="1190"/>
      <c r="FX38" s="1191">
        <v>949</v>
      </c>
      <c r="FY38" s="1189"/>
      <c r="FZ38" s="1189"/>
      <c r="GA38" s="1190"/>
      <c r="GB38" s="1191">
        <v>63</v>
      </c>
      <c r="GC38" s="1189"/>
      <c r="GD38" s="1189"/>
      <c r="GE38" s="1190"/>
      <c r="GF38" s="1191">
        <v>3170</v>
      </c>
      <c r="GG38" s="1189"/>
      <c r="GH38" s="1189"/>
      <c r="GI38" s="1190"/>
      <c r="GJ38" s="1191">
        <v>246</v>
      </c>
      <c r="GK38" s="1189"/>
      <c r="GL38" s="1189"/>
      <c r="GM38" s="1190"/>
      <c r="GN38" s="1191">
        <v>1836</v>
      </c>
      <c r="GO38" s="1189"/>
      <c r="GP38" s="1189"/>
      <c r="GQ38" s="1190"/>
      <c r="GR38" s="1191">
        <v>949</v>
      </c>
      <c r="GS38" s="1189"/>
      <c r="GT38" s="1189"/>
      <c r="GU38" s="1190"/>
      <c r="GV38" s="1191">
        <v>61</v>
      </c>
      <c r="GW38" s="1189"/>
      <c r="GX38" s="1189"/>
      <c r="GY38" s="1190"/>
      <c r="GZ38" s="1191">
        <v>4472</v>
      </c>
      <c r="HA38" s="1189"/>
      <c r="HB38" s="1189"/>
      <c r="HC38" s="1190"/>
      <c r="HD38" s="1191">
        <v>752</v>
      </c>
      <c r="HE38" s="1189"/>
      <c r="HF38" s="1189"/>
      <c r="HG38" s="1190"/>
      <c r="HH38" s="1191">
        <v>23</v>
      </c>
      <c r="HI38" s="1189"/>
      <c r="HJ38" s="1189"/>
      <c r="HK38" s="1190"/>
      <c r="HL38" s="1191">
        <v>2933</v>
      </c>
      <c r="HM38" s="1189"/>
      <c r="HN38" s="1189"/>
      <c r="HO38" s="1190"/>
      <c r="HP38" s="1191">
        <v>750</v>
      </c>
      <c r="HQ38" s="1189"/>
      <c r="HR38" s="1189"/>
      <c r="HS38" s="1190"/>
      <c r="HT38" s="1191">
        <v>23</v>
      </c>
      <c r="HU38" s="1189"/>
      <c r="HV38" s="1189"/>
      <c r="HW38" s="1197"/>
    </row>
    <row r="39" spans="1:231" ht="15" customHeight="1">
      <c r="A39" s="1160"/>
      <c r="B39" s="1161"/>
      <c r="C39" s="1123"/>
      <c r="D39" s="1124"/>
      <c r="E39" s="1129" t="s">
        <v>367</v>
      </c>
      <c r="F39" s="1129"/>
      <c r="G39" s="1129"/>
      <c r="H39" s="1129"/>
      <c r="I39" s="1130"/>
      <c r="J39" s="1131">
        <v>4716</v>
      </c>
      <c r="K39" s="1132"/>
      <c r="L39" s="1132"/>
      <c r="M39" s="1132"/>
      <c r="N39" s="1132">
        <v>3677</v>
      </c>
      <c r="O39" s="1132"/>
      <c r="P39" s="1132"/>
      <c r="Q39" s="1132"/>
      <c r="R39" s="1132">
        <v>417</v>
      </c>
      <c r="S39" s="1132"/>
      <c r="T39" s="1132"/>
      <c r="U39" s="1132"/>
      <c r="V39" s="1132">
        <v>449</v>
      </c>
      <c r="W39" s="1132"/>
      <c r="X39" s="1132"/>
      <c r="Y39" s="1132"/>
      <c r="Z39" s="1132">
        <v>90</v>
      </c>
      <c r="AA39" s="1132"/>
      <c r="AB39" s="1132"/>
      <c r="AC39" s="1132"/>
      <c r="AD39" s="281">
        <v>10</v>
      </c>
      <c r="AE39" s="281"/>
      <c r="AF39" s="281"/>
      <c r="AG39" s="281"/>
      <c r="AH39" s="1132">
        <v>978</v>
      </c>
      <c r="AI39" s="1132"/>
      <c r="AJ39" s="1132"/>
      <c r="AK39" s="1132"/>
      <c r="AL39" s="1132">
        <v>417</v>
      </c>
      <c r="AM39" s="1132"/>
      <c r="AN39" s="1132"/>
      <c r="AO39" s="1132"/>
      <c r="AP39" s="1132">
        <v>447</v>
      </c>
      <c r="AQ39" s="1132"/>
      <c r="AR39" s="1132"/>
      <c r="AS39" s="1132"/>
      <c r="AT39" s="1132">
        <v>89</v>
      </c>
      <c r="AU39" s="1132"/>
      <c r="AV39" s="1132"/>
      <c r="AW39" s="1132"/>
      <c r="AX39" s="281">
        <v>10</v>
      </c>
      <c r="AY39" s="281"/>
      <c r="AZ39" s="281"/>
      <c r="BA39" s="281"/>
      <c r="BB39" s="1132">
        <v>4693</v>
      </c>
      <c r="BC39" s="1132"/>
      <c r="BD39" s="1132"/>
      <c r="BE39" s="1132"/>
      <c r="BF39" s="1132">
        <v>76</v>
      </c>
      <c r="BG39" s="1132"/>
      <c r="BH39" s="1132"/>
      <c r="BI39" s="1132"/>
      <c r="BJ39" s="1132">
        <v>1</v>
      </c>
      <c r="BK39" s="1132"/>
      <c r="BL39" s="1132"/>
      <c r="BM39" s="1132"/>
      <c r="BN39" s="1132">
        <v>956</v>
      </c>
      <c r="BO39" s="1132"/>
      <c r="BP39" s="1132"/>
      <c r="BQ39" s="1132"/>
      <c r="BR39" s="1132">
        <v>76</v>
      </c>
      <c r="BS39" s="1132"/>
      <c r="BT39" s="1132"/>
      <c r="BU39" s="1132"/>
      <c r="BV39" s="1132">
        <v>1</v>
      </c>
      <c r="BW39" s="1132"/>
      <c r="BX39" s="1132"/>
      <c r="BY39" s="1133"/>
      <c r="BZ39" s="1160"/>
      <c r="CA39" s="1161"/>
      <c r="CB39" s="1123"/>
      <c r="CC39" s="1124"/>
      <c r="CD39" s="1129" t="s">
        <v>367</v>
      </c>
      <c r="CE39" s="1129"/>
      <c r="CF39" s="1129"/>
      <c r="CG39" s="1129"/>
      <c r="CH39" s="1130"/>
      <c r="CI39" s="1131">
        <v>5638</v>
      </c>
      <c r="CJ39" s="1132"/>
      <c r="CK39" s="1132"/>
      <c r="CL39" s="1132"/>
      <c r="CM39" s="1132">
        <v>4197</v>
      </c>
      <c r="CN39" s="1132"/>
      <c r="CO39" s="1132"/>
      <c r="CP39" s="1132"/>
      <c r="CQ39" s="1132">
        <v>403</v>
      </c>
      <c r="CR39" s="1132"/>
      <c r="CS39" s="1132"/>
      <c r="CT39" s="1132"/>
      <c r="CU39" s="1132">
        <v>743</v>
      </c>
      <c r="CV39" s="1132"/>
      <c r="CW39" s="1132"/>
      <c r="CX39" s="1132"/>
      <c r="CY39" s="1132">
        <v>185</v>
      </c>
      <c r="CZ39" s="1132"/>
      <c r="DA39" s="1132"/>
      <c r="DB39" s="1132"/>
      <c r="DC39" s="281">
        <v>18</v>
      </c>
      <c r="DD39" s="281"/>
      <c r="DE39" s="281"/>
      <c r="DF39" s="281"/>
      <c r="DG39" s="1132">
        <v>1388</v>
      </c>
      <c r="DH39" s="1132"/>
      <c r="DI39" s="1132"/>
      <c r="DJ39" s="1132"/>
      <c r="DK39" s="1132">
        <v>403</v>
      </c>
      <c r="DL39" s="1132"/>
      <c r="DM39" s="1132"/>
      <c r="DN39" s="1132"/>
      <c r="DO39" s="1132">
        <v>741</v>
      </c>
      <c r="DP39" s="1132"/>
      <c r="DQ39" s="1132"/>
      <c r="DR39" s="1132"/>
      <c r="DS39" s="1132">
        <v>185</v>
      </c>
      <c r="DT39" s="1132"/>
      <c r="DU39" s="1132"/>
      <c r="DV39" s="1132"/>
      <c r="DW39" s="281">
        <v>18</v>
      </c>
      <c r="DX39" s="281"/>
      <c r="DY39" s="281"/>
      <c r="DZ39" s="281"/>
      <c r="EA39" s="1132">
        <v>5618</v>
      </c>
      <c r="EB39" s="1132"/>
      <c r="EC39" s="1132"/>
      <c r="ED39" s="1132"/>
      <c r="EE39" s="1132">
        <v>179</v>
      </c>
      <c r="EF39" s="1132"/>
      <c r="EG39" s="1132"/>
      <c r="EH39" s="1132"/>
      <c r="EI39" s="1132">
        <v>4</v>
      </c>
      <c r="EJ39" s="1132"/>
      <c r="EK39" s="1132"/>
      <c r="EL39" s="1132"/>
      <c r="EM39" s="1132">
        <v>1368</v>
      </c>
      <c r="EN39" s="1132"/>
      <c r="EO39" s="1132"/>
      <c r="EP39" s="1132"/>
      <c r="EQ39" s="1132">
        <v>179</v>
      </c>
      <c r="ER39" s="1132"/>
      <c r="ES39" s="1132"/>
      <c r="ET39" s="1132"/>
      <c r="EU39" s="1132">
        <v>4</v>
      </c>
      <c r="EV39" s="1132"/>
      <c r="EW39" s="1132"/>
      <c r="EX39" s="1133"/>
      <c r="EY39" s="1231"/>
      <c r="EZ39" s="1232"/>
      <c r="FA39" s="1210"/>
      <c r="FB39" s="1211"/>
      <c r="FC39" s="1185" t="s">
        <v>367</v>
      </c>
      <c r="FD39" s="1186"/>
      <c r="FE39" s="1186"/>
      <c r="FF39" s="1186"/>
      <c r="FG39" s="1187"/>
      <c r="FH39" s="1188">
        <v>5944</v>
      </c>
      <c r="FI39" s="1189"/>
      <c r="FJ39" s="1189"/>
      <c r="FK39" s="1190"/>
      <c r="FL39" s="1191">
        <v>3894</v>
      </c>
      <c r="FM39" s="1189"/>
      <c r="FN39" s="1189"/>
      <c r="FO39" s="1190"/>
      <c r="FP39" s="1191">
        <v>415</v>
      </c>
      <c r="FQ39" s="1189"/>
      <c r="FR39" s="1189"/>
      <c r="FS39" s="1190"/>
      <c r="FT39" s="1191">
        <v>997</v>
      </c>
      <c r="FU39" s="1189"/>
      <c r="FV39" s="1189"/>
      <c r="FW39" s="1190"/>
      <c r="FX39" s="1191">
        <v>307</v>
      </c>
      <c r="FY39" s="1189"/>
      <c r="FZ39" s="1189"/>
      <c r="GA39" s="1190"/>
      <c r="GB39" s="652">
        <v>10</v>
      </c>
      <c r="GC39" s="653"/>
      <c r="GD39" s="653"/>
      <c r="GE39" s="654"/>
      <c r="GF39" s="1191">
        <v>1837</v>
      </c>
      <c r="GG39" s="1189"/>
      <c r="GH39" s="1189"/>
      <c r="GI39" s="1190"/>
      <c r="GJ39" s="1191">
        <v>415</v>
      </c>
      <c r="GK39" s="1189"/>
      <c r="GL39" s="1189"/>
      <c r="GM39" s="1190"/>
      <c r="GN39" s="1191">
        <v>997</v>
      </c>
      <c r="GO39" s="1189"/>
      <c r="GP39" s="1189"/>
      <c r="GQ39" s="1190"/>
      <c r="GR39" s="1191">
        <v>307</v>
      </c>
      <c r="GS39" s="1189"/>
      <c r="GT39" s="1189"/>
      <c r="GU39" s="1190"/>
      <c r="GV39" s="652">
        <v>10</v>
      </c>
      <c r="GW39" s="653"/>
      <c r="GX39" s="653"/>
      <c r="GY39" s="654"/>
      <c r="GZ39" s="1191">
        <v>5929</v>
      </c>
      <c r="HA39" s="1189"/>
      <c r="HB39" s="1189"/>
      <c r="HC39" s="1190"/>
      <c r="HD39" s="1191">
        <v>294</v>
      </c>
      <c r="HE39" s="1189"/>
      <c r="HF39" s="1189"/>
      <c r="HG39" s="1190"/>
      <c r="HH39" s="1191">
        <v>8</v>
      </c>
      <c r="HI39" s="1189"/>
      <c r="HJ39" s="1189"/>
      <c r="HK39" s="1190"/>
      <c r="HL39" s="1191">
        <v>1822</v>
      </c>
      <c r="HM39" s="1189"/>
      <c r="HN39" s="1189"/>
      <c r="HO39" s="1190"/>
      <c r="HP39" s="1191">
        <v>294</v>
      </c>
      <c r="HQ39" s="1189"/>
      <c r="HR39" s="1189"/>
      <c r="HS39" s="1190"/>
      <c r="HT39" s="1191">
        <v>8</v>
      </c>
      <c r="HU39" s="1189"/>
      <c r="HV39" s="1189"/>
      <c r="HW39" s="1197"/>
    </row>
    <row r="40" spans="1:231" ht="15" customHeight="1">
      <c r="A40" s="1162"/>
      <c r="B40" s="1163"/>
      <c r="C40" s="1125"/>
      <c r="D40" s="1126"/>
      <c r="E40" s="250" t="s">
        <v>99</v>
      </c>
      <c r="F40" s="250"/>
      <c r="G40" s="250"/>
      <c r="H40" s="250"/>
      <c r="I40" s="251"/>
      <c r="J40" s="1119">
        <v>5159</v>
      </c>
      <c r="K40" s="1120"/>
      <c r="L40" s="1120"/>
      <c r="M40" s="1120"/>
      <c r="N40" s="1120">
        <v>4819</v>
      </c>
      <c r="O40" s="1120"/>
      <c r="P40" s="1120"/>
      <c r="Q40" s="1120"/>
      <c r="R40" s="1120">
        <v>199</v>
      </c>
      <c r="S40" s="1120"/>
      <c r="T40" s="1120"/>
      <c r="U40" s="1120"/>
      <c r="V40" s="1120">
        <v>63</v>
      </c>
      <c r="W40" s="1120"/>
      <c r="X40" s="1120"/>
      <c r="Y40" s="1120"/>
      <c r="Z40" s="1120">
        <v>6</v>
      </c>
      <c r="AA40" s="1120"/>
      <c r="AB40" s="1120"/>
      <c r="AC40" s="1120"/>
      <c r="AD40" s="274">
        <v>3</v>
      </c>
      <c r="AE40" s="274"/>
      <c r="AF40" s="274"/>
      <c r="AG40" s="274"/>
      <c r="AH40" s="1120">
        <v>278</v>
      </c>
      <c r="AI40" s="1120"/>
      <c r="AJ40" s="1120"/>
      <c r="AK40" s="1120"/>
      <c r="AL40" s="1120">
        <v>199</v>
      </c>
      <c r="AM40" s="1120"/>
      <c r="AN40" s="1120"/>
      <c r="AO40" s="1120"/>
      <c r="AP40" s="1120">
        <v>61</v>
      </c>
      <c r="AQ40" s="1120"/>
      <c r="AR40" s="1120"/>
      <c r="AS40" s="1120"/>
      <c r="AT40" s="1120">
        <v>6</v>
      </c>
      <c r="AU40" s="1120"/>
      <c r="AV40" s="1120"/>
      <c r="AW40" s="1120"/>
      <c r="AX40" s="274">
        <v>3</v>
      </c>
      <c r="AY40" s="274"/>
      <c r="AZ40" s="274"/>
      <c r="BA40" s="274"/>
      <c r="BB40" s="1120">
        <v>5158</v>
      </c>
      <c r="BC40" s="1120"/>
      <c r="BD40" s="1120"/>
      <c r="BE40" s="1120"/>
      <c r="BF40" s="1120">
        <v>8</v>
      </c>
      <c r="BG40" s="1120"/>
      <c r="BH40" s="1120"/>
      <c r="BI40" s="1120"/>
      <c r="BJ40" s="903" t="s">
        <v>479</v>
      </c>
      <c r="BK40" s="1116"/>
      <c r="BL40" s="1116"/>
      <c r="BM40" s="904"/>
      <c r="BN40" s="1120">
        <v>277</v>
      </c>
      <c r="BO40" s="1120"/>
      <c r="BP40" s="1120"/>
      <c r="BQ40" s="1120"/>
      <c r="BR40" s="1120">
        <v>8</v>
      </c>
      <c r="BS40" s="1120"/>
      <c r="BT40" s="1120"/>
      <c r="BU40" s="1120"/>
      <c r="BV40" s="903" t="s">
        <v>479</v>
      </c>
      <c r="BW40" s="1116"/>
      <c r="BX40" s="1116"/>
      <c r="BY40" s="909"/>
      <c r="BZ40" s="1162"/>
      <c r="CA40" s="1163"/>
      <c r="CB40" s="1125"/>
      <c r="CC40" s="1126"/>
      <c r="CD40" s="250" t="s">
        <v>99</v>
      </c>
      <c r="CE40" s="250"/>
      <c r="CF40" s="250"/>
      <c r="CG40" s="250"/>
      <c r="CH40" s="251"/>
      <c r="CI40" s="1119">
        <v>5802</v>
      </c>
      <c r="CJ40" s="1120"/>
      <c r="CK40" s="1120"/>
      <c r="CL40" s="1120"/>
      <c r="CM40" s="1120">
        <v>5410</v>
      </c>
      <c r="CN40" s="1120"/>
      <c r="CO40" s="1120"/>
      <c r="CP40" s="1120"/>
      <c r="CQ40" s="1120">
        <v>208</v>
      </c>
      <c r="CR40" s="1120"/>
      <c r="CS40" s="1120"/>
      <c r="CT40" s="1120"/>
      <c r="CU40" s="1120">
        <v>98</v>
      </c>
      <c r="CV40" s="1120"/>
      <c r="CW40" s="1120"/>
      <c r="CX40" s="1120"/>
      <c r="CY40" s="1120">
        <v>11</v>
      </c>
      <c r="CZ40" s="1120"/>
      <c r="DA40" s="1120"/>
      <c r="DB40" s="1120"/>
      <c r="DC40" s="274" t="s">
        <v>531</v>
      </c>
      <c r="DD40" s="274"/>
      <c r="DE40" s="274"/>
      <c r="DF40" s="274"/>
      <c r="DG40" s="1120">
        <v>334</v>
      </c>
      <c r="DH40" s="1120"/>
      <c r="DI40" s="1120"/>
      <c r="DJ40" s="1120"/>
      <c r="DK40" s="1120">
        <v>208</v>
      </c>
      <c r="DL40" s="1120"/>
      <c r="DM40" s="1120"/>
      <c r="DN40" s="1120"/>
      <c r="DO40" s="1120">
        <v>97</v>
      </c>
      <c r="DP40" s="1120"/>
      <c r="DQ40" s="1120"/>
      <c r="DR40" s="1120"/>
      <c r="DS40" s="1120">
        <v>11</v>
      </c>
      <c r="DT40" s="1120"/>
      <c r="DU40" s="1120"/>
      <c r="DV40" s="1120"/>
      <c r="DW40" s="274" t="s">
        <v>532</v>
      </c>
      <c r="DX40" s="274"/>
      <c r="DY40" s="274"/>
      <c r="DZ40" s="274"/>
      <c r="EA40" s="1120">
        <v>5799</v>
      </c>
      <c r="EB40" s="1120"/>
      <c r="EC40" s="1120"/>
      <c r="ED40" s="1120"/>
      <c r="EE40" s="1120">
        <v>7</v>
      </c>
      <c r="EF40" s="1120"/>
      <c r="EG40" s="1120"/>
      <c r="EH40" s="1120"/>
      <c r="EI40" s="903">
        <v>1</v>
      </c>
      <c r="EJ40" s="1116"/>
      <c r="EK40" s="1116"/>
      <c r="EL40" s="904"/>
      <c r="EM40" s="1120">
        <v>331</v>
      </c>
      <c r="EN40" s="1120"/>
      <c r="EO40" s="1120"/>
      <c r="EP40" s="1120"/>
      <c r="EQ40" s="1120">
        <v>7</v>
      </c>
      <c r="ER40" s="1120"/>
      <c r="ES40" s="1120"/>
      <c r="ET40" s="1120"/>
      <c r="EU40" s="903">
        <v>1</v>
      </c>
      <c r="EV40" s="1116"/>
      <c r="EW40" s="1116"/>
      <c r="EX40" s="909"/>
      <c r="EY40" s="1233"/>
      <c r="EZ40" s="1234"/>
      <c r="FA40" s="1226"/>
      <c r="FB40" s="1227"/>
      <c r="FC40" s="899" t="s">
        <v>99</v>
      </c>
      <c r="FD40" s="688"/>
      <c r="FE40" s="688"/>
      <c r="FF40" s="688"/>
      <c r="FG40" s="689"/>
      <c r="FH40" s="1225">
        <v>6506</v>
      </c>
      <c r="FI40" s="1223"/>
      <c r="FJ40" s="1223"/>
      <c r="FK40" s="1224"/>
      <c r="FL40" s="1222">
        <v>5687</v>
      </c>
      <c r="FM40" s="1223"/>
      <c r="FN40" s="1223"/>
      <c r="FO40" s="1224"/>
      <c r="FP40" s="1222">
        <v>240</v>
      </c>
      <c r="FQ40" s="1223"/>
      <c r="FR40" s="1223"/>
      <c r="FS40" s="1224"/>
      <c r="FT40" s="1222">
        <v>171</v>
      </c>
      <c r="FU40" s="1223"/>
      <c r="FV40" s="1223"/>
      <c r="FW40" s="1224"/>
      <c r="FX40" s="1222">
        <v>23</v>
      </c>
      <c r="FY40" s="1223"/>
      <c r="FZ40" s="1223"/>
      <c r="GA40" s="1224"/>
      <c r="GB40" s="902">
        <v>2</v>
      </c>
      <c r="GC40" s="1228"/>
      <c r="GD40" s="1228"/>
      <c r="GE40" s="901"/>
      <c r="GF40" s="1222">
        <v>496</v>
      </c>
      <c r="GG40" s="1223"/>
      <c r="GH40" s="1223"/>
      <c r="GI40" s="1224"/>
      <c r="GJ40" s="1222">
        <v>240</v>
      </c>
      <c r="GK40" s="1223"/>
      <c r="GL40" s="1223"/>
      <c r="GM40" s="1224"/>
      <c r="GN40" s="1222">
        <v>171</v>
      </c>
      <c r="GO40" s="1223"/>
      <c r="GP40" s="1223"/>
      <c r="GQ40" s="1224"/>
      <c r="GR40" s="1222">
        <v>23</v>
      </c>
      <c r="GS40" s="1223"/>
      <c r="GT40" s="1223"/>
      <c r="GU40" s="1224"/>
      <c r="GV40" s="902">
        <v>2</v>
      </c>
      <c r="GW40" s="1228"/>
      <c r="GX40" s="1228"/>
      <c r="GY40" s="901"/>
      <c r="GZ40" s="1222">
        <v>6501</v>
      </c>
      <c r="HA40" s="1223"/>
      <c r="HB40" s="1223"/>
      <c r="HC40" s="1224"/>
      <c r="HD40" s="1222">
        <v>18</v>
      </c>
      <c r="HE40" s="1223"/>
      <c r="HF40" s="1223"/>
      <c r="HG40" s="1224"/>
      <c r="HH40" s="902">
        <v>2</v>
      </c>
      <c r="HI40" s="1228"/>
      <c r="HJ40" s="1228"/>
      <c r="HK40" s="901"/>
      <c r="HL40" s="1222">
        <v>491</v>
      </c>
      <c r="HM40" s="1223"/>
      <c r="HN40" s="1223"/>
      <c r="HO40" s="1224"/>
      <c r="HP40" s="1222">
        <v>18</v>
      </c>
      <c r="HQ40" s="1223"/>
      <c r="HR40" s="1223"/>
      <c r="HS40" s="1224"/>
      <c r="HT40" s="902">
        <v>2</v>
      </c>
      <c r="HU40" s="1228"/>
      <c r="HV40" s="1228"/>
      <c r="HW40" s="1229"/>
    </row>
    <row r="41" spans="1:231" ht="15" customHeight="1">
      <c r="A41" s="115"/>
      <c r="B41" s="43"/>
      <c r="C41" s="43"/>
      <c r="D41" s="43"/>
      <c r="E41" s="37"/>
      <c r="F41" s="37"/>
      <c r="G41" s="37"/>
      <c r="H41" s="37"/>
      <c r="I41" s="3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25"/>
      <c r="AE41" s="25"/>
      <c r="AF41" s="25"/>
      <c r="AG41" s="25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52"/>
      <c r="AY41" s="52"/>
      <c r="AZ41" s="52"/>
      <c r="BA41" s="52"/>
      <c r="BB41" s="30"/>
      <c r="BC41" s="30"/>
      <c r="BD41" s="30"/>
      <c r="BE41" s="30"/>
      <c r="BF41" s="30"/>
      <c r="BG41" s="30"/>
      <c r="BH41" s="30"/>
      <c r="BI41" s="30"/>
      <c r="BJ41" s="52"/>
      <c r="BK41" s="52"/>
      <c r="BL41" s="52"/>
      <c r="BM41" s="52"/>
      <c r="BN41" s="30"/>
      <c r="BO41" s="30"/>
      <c r="BP41" s="30"/>
      <c r="BQ41" s="30"/>
      <c r="BR41" s="30"/>
      <c r="BS41" s="30"/>
      <c r="BT41" s="30"/>
      <c r="BU41" s="30"/>
      <c r="BV41" s="52"/>
      <c r="BW41" s="52"/>
      <c r="BX41" s="52"/>
      <c r="BY41" s="52"/>
      <c r="BZ41" s="115"/>
      <c r="CA41" s="120"/>
      <c r="CB41" s="120"/>
      <c r="CC41" s="120"/>
      <c r="CD41" s="119"/>
      <c r="CE41" s="119"/>
      <c r="CF41" s="119"/>
      <c r="CG41" s="119"/>
      <c r="CH41" s="11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121"/>
      <c r="DD41" s="121"/>
      <c r="DE41" s="121"/>
      <c r="DF41" s="121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52"/>
      <c r="DX41" s="52"/>
      <c r="DY41" s="52"/>
      <c r="DZ41" s="52"/>
      <c r="EA41" s="78"/>
      <c r="EB41" s="78"/>
      <c r="EC41" s="78"/>
      <c r="ED41" s="78"/>
      <c r="EE41" s="78"/>
      <c r="EF41" s="78"/>
      <c r="EG41" s="78"/>
      <c r="EH41" s="78"/>
      <c r="EI41" s="52"/>
      <c r="EJ41" s="52"/>
      <c r="EK41" s="52"/>
      <c r="EL41" s="52"/>
      <c r="EM41" s="78"/>
      <c r="EN41" s="78"/>
      <c r="EO41" s="78"/>
      <c r="EP41" s="78"/>
      <c r="EQ41" s="78"/>
      <c r="ER41" s="78"/>
      <c r="ES41" s="78"/>
      <c r="ET41" s="78"/>
      <c r="EU41" s="52"/>
      <c r="EV41" s="52"/>
      <c r="EW41" s="52"/>
      <c r="EX41" s="52"/>
      <c r="EY41" s="23"/>
      <c r="EZ41" s="23"/>
      <c r="FA41" s="23"/>
      <c r="FB41" s="23"/>
      <c r="FC41" s="21"/>
      <c r="FD41" s="21"/>
      <c r="FE41" s="21"/>
      <c r="FF41" s="21"/>
      <c r="FG41" s="21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22"/>
      <c r="GC41" s="22"/>
      <c r="GD41" s="22"/>
      <c r="GE41" s="22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22"/>
      <c r="GW41" s="22"/>
      <c r="GX41" s="22"/>
      <c r="GY41" s="22"/>
      <c r="GZ41" s="7"/>
      <c r="HA41" s="7"/>
      <c r="HB41" s="7"/>
      <c r="HC41" s="7"/>
      <c r="HD41" s="7"/>
      <c r="HE41" s="7"/>
      <c r="HF41" s="7"/>
      <c r="HG41" s="7"/>
      <c r="HH41" s="22"/>
      <c r="HI41" s="22"/>
      <c r="HJ41" s="22"/>
      <c r="HK41" s="22"/>
      <c r="HL41" s="7"/>
      <c r="HM41" s="7"/>
      <c r="HN41" s="7"/>
      <c r="HO41" s="7"/>
      <c r="HP41" s="7"/>
      <c r="HQ41" s="7"/>
      <c r="HR41" s="7"/>
      <c r="HS41" s="7"/>
      <c r="HT41" s="22"/>
      <c r="HU41" s="22"/>
      <c r="HV41" s="22"/>
      <c r="HW41" s="22"/>
    </row>
    <row r="42" spans="1:231" s="26" customFormat="1" ht="15" customHeight="1">
      <c r="A42" s="43"/>
      <c r="B42" s="43"/>
      <c r="C42" s="43"/>
      <c r="D42" s="43"/>
      <c r="E42" s="37"/>
      <c r="F42" s="37"/>
      <c r="G42" s="37"/>
      <c r="H42" s="37"/>
      <c r="I42" s="3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25"/>
      <c r="AE42" s="25"/>
      <c r="AF42" s="25"/>
      <c r="AG42" s="25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25"/>
      <c r="AY42" s="25"/>
      <c r="AZ42" s="25"/>
      <c r="BA42" s="25"/>
      <c r="BB42" s="7"/>
      <c r="BC42" s="7"/>
      <c r="BD42" s="7"/>
      <c r="BE42" s="7"/>
      <c r="BF42" s="7"/>
      <c r="BG42" s="7"/>
      <c r="BH42" s="7"/>
      <c r="BI42" s="7"/>
      <c r="BJ42" s="25"/>
      <c r="BK42" s="25"/>
      <c r="BL42" s="25"/>
      <c r="BM42" s="25"/>
      <c r="BN42" s="7"/>
      <c r="BO42" s="7"/>
      <c r="BP42" s="7"/>
      <c r="BQ42" s="7"/>
      <c r="BR42" s="7"/>
      <c r="BS42" s="7"/>
      <c r="BT42" s="7"/>
      <c r="BU42" s="7"/>
      <c r="BV42" s="25"/>
      <c r="BW42" s="25"/>
      <c r="BX42" s="25"/>
      <c r="BY42" s="25"/>
      <c r="BZ42" s="120"/>
      <c r="CA42" s="120"/>
      <c r="CB42" s="120"/>
      <c r="CC42" s="120"/>
      <c r="CD42" s="119"/>
      <c r="CE42" s="119"/>
      <c r="CF42" s="119"/>
      <c r="CG42" s="119"/>
      <c r="CH42" s="11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121"/>
      <c r="DD42" s="121"/>
      <c r="DE42" s="121"/>
      <c r="DF42" s="121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121"/>
      <c r="DX42" s="121"/>
      <c r="DY42" s="121"/>
      <c r="DZ42" s="121"/>
      <c r="EA42" s="69"/>
      <c r="EB42" s="69"/>
      <c r="EC42" s="69"/>
      <c r="ED42" s="69"/>
      <c r="EE42" s="69"/>
      <c r="EF42" s="69"/>
      <c r="EG42" s="69"/>
      <c r="EH42" s="69"/>
      <c r="EI42" s="121"/>
      <c r="EJ42" s="121"/>
      <c r="EK42" s="121"/>
      <c r="EL42" s="121"/>
      <c r="EM42" s="69"/>
      <c r="EN42" s="69"/>
      <c r="EO42" s="69"/>
      <c r="EP42" s="69"/>
      <c r="EQ42" s="69"/>
      <c r="ER42" s="69"/>
      <c r="ES42" s="69"/>
      <c r="ET42" s="69"/>
      <c r="EU42" s="121"/>
      <c r="EV42" s="121"/>
      <c r="EW42" s="121"/>
      <c r="EX42" s="121"/>
      <c r="EY42" s="35"/>
      <c r="EZ42" s="35"/>
      <c r="FA42" s="35"/>
      <c r="FB42" s="35"/>
      <c r="FC42" s="34"/>
      <c r="FD42" s="34"/>
      <c r="FE42" s="34"/>
      <c r="FF42" s="34"/>
      <c r="FG42" s="141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142"/>
      <c r="GC42" s="69"/>
      <c r="GD42" s="69"/>
      <c r="GE42" s="69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25"/>
      <c r="GW42" s="25"/>
      <c r="GX42" s="25"/>
      <c r="GY42" s="25"/>
      <c r="GZ42" s="7"/>
      <c r="HA42" s="7"/>
      <c r="HB42" s="7"/>
      <c r="HC42" s="7"/>
      <c r="HD42" s="7"/>
      <c r="HE42" s="7"/>
      <c r="HF42" s="7"/>
      <c r="HG42" s="7"/>
      <c r="HH42" s="25"/>
      <c r="HI42" s="25"/>
      <c r="HJ42" s="25"/>
      <c r="HK42" s="25"/>
      <c r="HL42" s="7"/>
      <c r="HM42" s="7"/>
      <c r="HN42" s="7"/>
      <c r="HO42" s="7"/>
      <c r="HP42" s="7"/>
      <c r="HQ42" s="7"/>
      <c r="HR42" s="7"/>
      <c r="HS42" s="7"/>
      <c r="HT42" s="25"/>
      <c r="HU42" s="25"/>
      <c r="HV42" s="25"/>
      <c r="HW42" s="25"/>
    </row>
    <row r="43" spans="1:231" s="26" customFormat="1" ht="15" customHeight="1">
      <c r="A43" s="43"/>
      <c r="B43" s="43"/>
      <c r="C43" s="43"/>
      <c r="D43" s="43"/>
      <c r="E43" s="37"/>
      <c r="F43" s="37"/>
      <c r="G43" s="37"/>
      <c r="H43" s="37"/>
      <c r="I43" s="3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25"/>
      <c r="AE43" s="25"/>
      <c r="AF43" s="25"/>
      <c r="AG43" s="25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25"/>
      <c r="AY43" s="25"/>
      <c r="AZ43" s="25"/>
      <c r="BA43" s="25"/>
      <c r="BB43" s="7"/>
      <c r="BC43" s="7"/>
      <c r="BD43" s="7"/>
      <c r="BE43" s="7"/>
      <c r="BF43" s="7"/>
      <c r="BG43" s="7"/>
      <c r="BH43" s="7"/>
      <c r="BI43" s="7"/>
      <c r="BJ43" s="25"/>
      <c r="BK43" s="25"/>
      <c r="BL43" s="25"/>
      <c r="BM43" s="25"/>
      <c r="BN43" s="7"/>
      <c r="BO43" s="7"/>
      <c r="BP43" s="7"/>
      <c r="BQ43" s="7"/>
      <c r="BR43" s="7"/>
      <c r="BS43" s="7"/>
      <c r="BT43" s="7"/>
      <c r="BU43" s="7"/>
      <c r="BV43" s="25"/>
      <c r="BW43" s="25"/>
      <c r="BX43" s="25"/>
      <c r="BY43" s="25"/>
      <c r="BZ43" s="120"/>
      <c r="CA43" s="120"/>
      <c r="CB43" s="120"/>
      <c r="CC43" s="120"/>
      <c r="CD43" s="119"/>
      <c r="CE43" s="119"/>
      <c r="CF43" s="119"/>
      <c r="CG43" s="119"/>
      <c r="CH43" s="11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121"/>
      <c r="DD43" s="121"/>
      <c r="DE43" s="121"/>
      <c r="DF43" s="121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121"/>
      <c r="DX43" s="121"/>
      <c r="DY43" s="121"/>
      <c r="DZ43" s="121"/>
      <c r="EA43" s="69"/>
      <c r="EB43" s="69"/>
      <c r="EC43" s="69"/>
      <c r="ED43" s="69"/>
      <c r="EE43" s="69"/>
      <c r="EF43" s="69"/>
      <c r="EG43" s="69"/>
      <c r="EH43" s="69"/>
      <c r="EI43" s="121"/>
      <c r="EJ43" s="121"/>
      <c r="EK43" s="121"/>
      <c r="EL43" s="121"/>
      <c r="EM43" s="69"/>
      <c r="EN43" s="69"/>
      <c r="EO43" s="69"/>
      <c r="EP43" s="69"/>
      <c r="EQ43" s="69"/>
      <c r="ER43" s="69"/>
      <c r="ES43" s="69"/>
      <c r="ET43" s="69"/>
      <c r="EU43" s="121"/>
      <c r="EV43" s="121"/>
      <c r="EW43" s="121"/>
      <c r="EX43" s="121"/>
      <c r="EY43" s="35"/>
      <c r="EZ43" s="35"/>
      <c r="FA43" s="35"/>
      <c r="FB43" s="35"/>
      <c r="FC43" s="34"/>
      <c r="FD43" s="34"/>
      <c r="FE43" s="34"/>
      <c r="FF43" s="34"/>
      <c r="FG43" s="141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142"/>
      <c r="GC43" s="142"/>
      <c r="GD43" s="142"/>
      <c r="GE43" s="142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25"/>
      <c r="GW43" s="25"/>
      <c r="GX43" s="25"/>
      <c r="GY43" s="25"/>
      <c r="GZ43" s="7"/>
      <c r="HA43" s="7"/>
      <c r="HB43" s="7"/>
      <c r="HC43" s="7"/>
      <c r="HD43" s="7"/>
      <c r="HE43" s="7"/>
      <c r="HF43" s="7"/>
      <c r="HG43" s="7"/>
      <c r="HH43" s="25"/>
      <c r="HI43" s="25"/>
      <c r="HJ43" s="25"/>
      <c r="HK43" s="25"/>
      <c r="HL43" s="7"/>
      <c r="HM43" s="7"/>
      <c r="HN43" s="7"/>
      <c r="HO43" s="7"/>
      <c r="HP43" s="7"/>
      <c r="HQ43" s="7"/>
      <c r="HR43" s="7"/>
      <c r="HS43" s="7"/>
      <c r="HT43" s="25"/>
      <c r="HU43" s="25"/>
      <c r="HV43" s="25"/>
      <c r="HW43" s="25"/>
    </row>
    <row r="44" spans="1:231" s="26" customFormat="1" ht="15" customHeight="1">
      <c r="A44" s="43"/>
      <c r="B44" s="43"/>
      <c r="C44" s="43"/>
      <c r="D44" s="43"/>
      <c r="E44" s="37"/>
      <c r="F44" s="37"/>
      <c r="G44" s="37"/>
      <c r="H44" s="37"/>
      <c r="I44" s="3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25"/>
      <c r="AE44" s="25"/>
      <c r="AF44" s="25"/>
      <c r="AG44" s="25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25"/>
      <c r="AY44" s="25"/>
      <c r="AZ44" s="25"/>
      <c r="BA44" s="25"/>
      <c r="BB44" s="7"/>
      <c r="BC44" s="7"/>
      <c r="BD44" s="7"/>
      <c r="BE44" s="7"/>
      <c r="BF44" s="7"/>
      <c r="BG44" s="7"/>
      <c r="BH44" s="7"/>
      <c r="BI44" s="7"/>
      <c r="BJ44" s="25"/>
      <c r="BK44" s="25"/>
      <c r="BL44" s="25"/>
      <c r="BM44" s="25"/>
      <c r="BN44" s="7"/>
      <c r="BO44" s="7"/>
      <c r="BP44" s="7"/>
      <c r="BQ44" s="7"/>
      <c r="BR44" s="7"/>
      <c r="BS44" s="7"/>
      <c r="BT44" s="7"/>
      <c r="BU44" s="7"/>
      <c r="BV44" s="25"/>
      <c r="BW44" s="25"/>
      <c r="BX44" s="25"/>
      <c r="BY44" s="25"/>
      <c r="BZ44" s="120"/>
      <c r="CA44" s="120"/>
      <c r="CB44" s="120"/>
      <c r="CC44" s="120"/>
      <c r="CD44" s="119"/>
      <c r="CE44" s="119"/>
      <c r="CF44" s="119"/>
      <c r="CG44" s="119"/>
      <c r="CH44" s="11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121"/>
      <c r="DD44" s="121"/>
      <c r="DE44" s="121"/>
      <c r="DF44" s="121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121"/>
      <c r="DX44" s="121"/>
      <c r="DY44" s="121"/>
      <c r="DZ44" s="121"/>
      <c r="EA44" s="69"/>
      <c r="EB44" s="69"/>
      <c r="EC44" s="69"/>
      <c r="ED44" s="69"/>
      <c r="EE44" s="69"/>
      <c r="EF44" s="69"/>
      <c r="EG44" s="69"/>
      <c r="EH44" s="69"/>
      <c r="EI44" s="121"/>
      <c r="EJ44" s="121"/>
      <c r="EK44" s="121"/>
      <c r="EL44" s="121"/>
      <c r="EM44" s="69"/>
      <c r="EN44" s="69"/>
      <c r="EO44" s="69"/>
      <c r="EP44" s="69"/>
      <c r="EQ44" s="69"/>
      <c r="ER44" s="69"/>
      <c r="ES44" s="69"/>
      <c r="ET44" s="69"/>
      <c r="EU44" s="121"/>
      <c r="EV44" s="121"/>
      <c r="EW44" s="121"/>
      <c r="EX44" s="121"/>
      <c r="EY44" s="35"/>
      <c r="EZ44" s="35"/>
      <c r="FA44" s="35"/>
      <c r="FB44" s="35"/>
      <c r="FC44" s="34"/>
      <c r="FD44" s="34"/>
      <c r="FE44" s="34"/>
      <c r="FF44" s="34"/>
      <c r="FG44" s="141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142"/>
      <c r="GC44" s="142"/>
      <c r="GD44" s="142"/>
      <c r="GE44" s="142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25"/>
      <c r="GW44" s="25"/>
      <c r="GX44" s="25"/>
      <c r="GY44" s="25"/>
      <c r="GZ44" s="7"/>
      <c r="HA44" s="7"/>
      <c r="HB44" s="7"/>
      <c r="HC44" s="7"/>
      <c r="HD44" s="7"/>
      <c r="HE44" s="7"/>
      <c r="HF44" s="7"/>
      <c r="HG44" s="7"/>
      <c r="HH44" s="25"/>
      <c r="HI44" s="25"/>
      <c r="HJ44" s="25"/>
      <c r="HK44" s="25"/>
      <c r="HL44" s="7"/>
      <c r="HM44" s="7"/>
      <c r="HN44" s="7"/>
      <c r="HO44" s="7"/>
      <c r="HP44" s="7"/>
      <c r="HQ44" s="7"/>
      <c r="HR44" s="7"/>
      <c r="HS44" s="7"/>
      <c r="HT44" s="25"/>
      <c r="HU44" s="25"/>
      <c r="HV44" s="25"/>
      <c r="HW44" s="25"/>
    </row>
    <row r="45" spans="1:231" s="26" customFormat="1" ht="15" customHeight="1">
      <c r="A45" s="43"/>
      <c r="B45" s="43"/>
      <c r="C45" s="43"/>
      <c r="D45" s="43"/>
      <c r="E45" s="37"/>
      <c r="F45" s="37"/>
      <c r="G45" s="37"/>
      <c r="H45" s="37"/>
      <c r="I45" s="3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25"/>
      <c r="AE45" s="25"/>
      <c r="AF45" s="25"/>
      <c r="AG45" s="2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25"/>
      <c r="AY45" s="25"/>
      <c r="AZ45" s="25"/>
      <c r="BA45" s="25"/>
      <c r="BB45" s="7"/>
      <c r="BC45" s="7"/>
      <c r="BD45" s="7"/>
      <c r="BE45" s="7"/>
      <c r="BF45" s="7"/>
      <c r="BG45" s="7"/>
      <c r="BH45" s="7"/>
      <c r="BI45" s="7"/>
      <c r="BJ45" s="25"/>
      <c r="BK45" s="25"/>
      <c r="BL45" s="25"/>
      <c r="BM45" s="25"/>
      <c r="BN45" s="7"/>
      <c r="BO45" s="7"/>
      <c r="BP45" s="7"/>
      <c r="BQ45" s="7"/>
      <c r="BR45" s="7"/>
      <c r="BS45" s="7"/>
      <c r="BT45" s="7"/>
      <c r="BU45" s="7"/>
      <c r="BV45" s="25"/>
      <c r="BW45" s="25"/>
      <c r="BX45" s="25"/>
      <c r="BY45" s="25"/>
      <c r="BZ45" s="120"/>
      <c r="CA45" s="120"/>
      <c r="CB45" s="120"/>
      <c r="CC45" s="120"/>
      <c r="CD45" s="119"/>
      <c r="CE45" s="119"/>
      <c r="CF45" s="119"/>
      <c r="CG45" s="119"/>
      <c r="CH45" s="11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121"/>
      <c r="DD45" s="121"/>
      <c r="DE45" s="121"/>
      <c r="DF45" s="121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121"/>
      <c r="DX45" s="121"/>
      <c r="DY45" s="121"/>
      <c r="DZ45" s="121"/>
      <c r="EA45" s="69"/>
      <c r="EB45" s="69"/>
      <c r="EC45" s="69"/>
      <c r="ED45" s="69"/>
      <c r="EE45" s="69"/>
      <c r="EF45" s="69"/>
      <c r="EG45" s="69"/>
      <c r="EH45" s="69"/>
      <c r="EI45" s="121"/>
      <c r="EJ45" s="121"/>
      <c r="EK45" s="121"/>
      <c r="EL45" s="121"/>
      <c r="EM45" s="69"/>
      <c r="EN45" s="69"/>
      <c r="EO45" s="69"/>
      <c r="EP45" s="69"/>
      <c r="EQ45" s="69"/>
      <c r="ER45" s="69"/>
      <c r="ES45" s="69"/>
      <c r="ET45" s="69"/>
      <c r="EU45" s="121"/>
      <c r="EV45" s="121"/>
      <c r="EW45" s="121"/>
      <c r="EX45" s="121"/>
      <c r="EY45" s="35"/>
      <c r="EZ45" s="35"/>
      <c r="FA45" s="35"/>
      <c r="FB45" s="35"/>
      <c r="FC45" s="34"/>
      <c r="FD45" s="34"/>
      <c r="FE45" s="34"/>
      <c r="FF45" s="34"/>
      <c r="FG45" s="34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25"/>
      <c r="GC45" s="25"/>
      <c r="GD45" s="25"/>
      <c r="GE45" s="25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25"/>
      <c r="GW45" s="25"/>
      <c r="GX45" s="25"/>
      <c r="GY45" s="25"/>
      <c r="GZ45" s="7"/>
      <c r="HA45" s="7"/>
      <c r="HB45" s="7"/>
      <c r="HC45" s="7"/>
      <c r="HD45" s="7"/>
      <c r="HE45" s="7"/>
      <c r="HF45" s="7"/>
      <c r="HG45" s="7"/>
      <c r="HH45" s="25"/>
      <c r="HI45" s="25"/>
      <c r="HJ45" s="25"/>
      <c r="HK45" s="25"/>
      <c r="HL45" s="7"/>
      <c r="HM45" s="7"/>
      <c r="HN45" s="7"/>
      <c r="HO45" s="7"/>
      <c r="HP45" s="7"/>
      <c r="HQ45" s="7"/>
      <c r="HR45" s="7"/>
      <c r="HS45" s="7"/>
      <c r="HT45" s="25"/>
      <c r="HU45" s="25"/>
      <c r="HV45" s="25"/>
      <c r="HW45" s="25"/>
    </row>
    <row r="46" spans="1:231" s="26" customFormat="1" ht="15" customHeight="1">
      <c r="A46" s="43"/>
      <c r="B46" s="43"/>
      <c r="C46" s="43"/>
      <c r="D46" s="43"/>
      <c r="E46" s="37"/>
      <c r="F46" s="37"/>
      <c r="G46" s="37"/>
      <c r="H46" s="37"/>
      <c r="I46" s="3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25"/>
      <c r="AE46" s="25"/>
      <c r="AF46" s="25"/>
      <c r="AG46" s="25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25"/>
      <c r="AY46" s="25"/>
      <c r="AZ46" s="25"/>
      <c r="BA46" s="25"/>
      <c r="BB46" s="7"/>
      <c r="BC46" s="7"/>
      <c r="BD46" s="7"/>
      <c r="BE46" s="7"/>
      <c r="BF46" s="7"/>
      <c r="BG46" s="7"/>
      <c r="BH46" s="7"/>
      <c r="BI46" s="7"/>
      <c r="BJ46" s="25"/>
      <c r="BK46" s="25"/>
      <c r="BL46" s="25"/>
      <c r="BM46" s="25"/>
      <c r="BN46" s="7"/>
      <c r="BO46" s="7"/>
      <c r="BP46" s="7"/>
      <c r="BQ46" s="7"/>
      <c r="BR46" s="7"/>
      <c r="BS46" s="7"/>
      <c r="BT46" s="7"/>
      <c r="BU46" s="7"/>
      <c r="BV46" s="25"/>
      <c r="BW46" s="25"/>
      <c r="BX46" s="25"/>
      <c r="BY46" s="25"/>
      <c r="BZ46" s="120"/>
      <c r="CA46" s="120"/>
      <c r="CB46" s="120"/>
      <c r="CC46" s="120"/>
      <c r="CD46" s="119"/>
      <c r="CE46" s="119"/>
      <c r="CF46" s="119"/>
      <c r="CG46" s="119"/>
      <c r="CH46" s="11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121"/>
      <c r="DD46" s="121"/>
      <c r="DE46" s="121"/>
      <c r="DF46" s="121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121"/>
      <c r="DX46" s="121"/>
      <c r="DY46" s="121"/>
      <c r="DZ46" s="121"/>
      <c r="EA46" s="69"/>
      <c r="EB46" s="69"/>
      <c r="EC46" s="69"/>
      <c r="ED46" s="69"/>
      <c r="EE46" s="69"/>
      <c r="EF46" s="69"/>
      <c r="EG46" s="69"/>
      <c r="EH46" s="69"/>
      <c r="EI46" s="121"/>
      <c r="EJ46" s="121"/>
      <c r="EK46" s="121"/>
      <c r="EL46" s="121"/>
      <c r="EM46" s="69"/>
      <c r="EN46" s="69"/>
      <c r="EO46" s="69"/>
      <c r="EP46" s="69"/>
      <c r="EQ46" s="69"/>
      <c r="ER46" s="69"/>
      <c r="ES46" s="69"/>
      <c r="ET46" s="69"/>
      <c r="EU46" s="121"/>
      <c r="EV46" s="121"/>
      <c r="EW46" s="121"/>
      <c r="EX46" s="121"/>
      <c r="EY46" s="35"/>
      <c r="EZ46" s="35"/>
      <c r="FA46" s="35"/>
      <c r="FB46" s="35"/>
      <c r="FC46" s="34"/>
      <c r="FD46" s="34"/>
      <c r="FE46" s="34"/>
      <c r="FF46" s="34"/>
      <c r="FG46" s="34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25"/>
      <c r="GC46" s="25"/>
      <c r="GD46" s="25"/>
      <c r="GE46" s="25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25"/>
      <c r="GW46" s="25"/>
      <c r="GX46" s="25"/>
      <c r="GY46" s="25"/>
      <c r="GZ46" s="7"/>
      <c r="HA46" s="7"/>
      <c r="HB46" s="7"/>
      <c r="HC46" s="7"/>
      <c r="HD46" s="7"/>
      <c r="HE46" s="7"/>
      <c r="HF46" s="7"/>
      <c r="HG46" s="7"/>
      <c r="HH46" s="25"/>
      <c r="HI46" s="25"/>
      <c r="HJ46" s="25"/>
      <c r="HK46" s="25"/>
      <c r="HL46" s="7"/>
      <c r="HM46" s="7"/>
      <c r="HN46" s="7"/>
      <c r="HO46" s="7"/>
      <c r="HP46" s="7"/>
      <c r="HQ46" s="7"/>
      <c r="HR46" s="7"/>
      <c r="HS46" s="7"/>
      <c r="HT46" s="25"/>
      <c r="HU46" s="25"/>
      <c r="HV46" s="25"/>
      <c r="HW46" s="25"/>
    </row>
    <row r="47" spans="1:231" s="26" customFormat="1" ht="15" customHeight="1">
      <c r="A47" s="43"/>
      <c r="B47" s="43"/>
      <c r="C47" s="43"/>
      <c r="D47" s="43"/>
      <c r="E47" s="37"/>
      <c r="F47" s="37"/>
      <c r="G47" s="37"/>
      <c r="H47" s="37"/>
      <c r="I47" s="3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25"/>
      <c r="AE47" s="25"/>
      <c r="AF47" s="25"/>
      <c r="AG47" s="25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25"/>
      <c r="AY47" s="25"/>
      <c r="AZ47" s="25"/>
      <c r="BA47" s="25"/>
      <c r="BB47" s="7"/>
      <c r="BC47" s="7"/>
      <c r="BD47" s="7"/>
      <c r="BE47" s="7"/>
      <c r="BF47" s="7"/>
      <c r="BG47" s="7"/>
      <c r="BH47" s="7"/>
      <c r="BI47" s="7"/>
      <c r="BJ47" s="25"/>
      <c r="BK47" s="25"/>
      <c r="BL47" s="25"/>
      <c r="BM47" s="25"/>
      <c r="BN47" s="7"/>
      <c r="BO47" s="7"/>
      <c r="BP47" s="7"/>
      <c r="BQ47" s="7"/>
      <c r="BR47" s="7"/>
      <c r="BS47" s="7"/>
      <c r="BT47" s="7"/>
      <c r="BU47" s="7"/>
      <c r="BV47" s="25"/>
      <c r="BW47" s="25"/>
      <c r="BX47" s="25"/>
      <c r="BY47" s="25"/>
      <c r="BZ47" s="120"/>
      <c r="CA47" s="120"/>
      <c r="CB47" s="120"/>
      <c r="CC47" s="120"/>
      <c r="CD47" s="119"/>
      <c r="CE47" s="119"/>
      <c r="CF47" s="119"/>
      <c r="CG47" s="119"/>
      <c r="CH47" s="11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121"/>
      <c r="DD47" s="121"/>
      <c r="DE47" s="121"/>
      <c r="DF47" s="121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121"/>
      <c r="DX47" s="121"/>
      <c r="DY47" s="121"/>
      <c r="DZ47" s="121"/>
      <c r="EA47" s="69"/>
      <c r="EB47" s="69"/>
      <c r="EC47" s="69"/>
      <c r="ED47" s="69"/>
      <c r="EE47" s="69"/>
      <c r="EF47" s="69"/>
      <c r="EG47" s="69"/>
      <c r="EH47" s="69"/>
      <c r="EI47" s="121"/>
      <c r="EJ47" s="121"/>
      <c r="EK47" s="121"/>
      <c r="EL47" s="121"/>
      <c r="EM47" s="69"/>
      <c r="EN47" s="69"/>
      <c r="EO47" s="69"/>
      <c r="EP47" s="69"/>
      <c r="EQ47" s="69"/>
      <c r="ER47" s="69"/>
      <c r="ES47" s="69"/>
      <c r="ET47" s="69"/>
      <c r="EU47" s="121"/>
      <c r="EV47" s="121"/>
      <c r="EW47" s="121"/>
      <c r="EX47" s="121"/>
      <c r="EY47" s="35"/>
      <c r="EZ47" s="35"/>
      <c r="FA47" s="35"/>
      <c r="FB47" s="35"/>
      <c r="FC47" s="34"/>
      <c r="FD47" s="34"/>
      <c r="FE47" s="34"/>
      <c r="FF47" s="34"/>
      <c r="FG47" s="34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25"/>
      <c r="GC47" s="25"/>
      <c r="GD47" s="25"/>
      <c r="GE47" s="25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25"/>
      <c r="GW47" s="25"/>
      <c r="GX47" s="25"/>
      <c r="GY47" s="25"/>
      <c r="GZ47" s="7"/>
      <c r="HA47" s="7"/>
      <c r="HB47" s="7"/>
      <c r="HC47" s="7"/>
      <c r="HD47" s="7"/>
      <c r="HE47" s="7"/>
      <c r="HF47" s="7"/>
      <c r="HG47" s="7"/>
      <c r="HH47" s="25"/>
      <c r="HI47" s="25"/>
      <c r="HJ47" s="25"/>
      <c r="HK47" s="25"/>
      <c r="HL47" s="7"/>
      <c r="HM47" s="7"/>
      <c r="HN47" s="7"/>
      <c r="HO47" s="7"/>
      <c r="HP47" s="7"/>
      <c r="HQ47" s="7"/>
      <c r="HR47" s="7"/>
      <c r="HS47" s="7"/>
      <c r="HT47" s="25"/>
      <c r="HU47" s="25"/>
      <c r="HV47" s="25"/>
      <c r="HW47" s="25"/>
    </row>
    <row r="48" spans="1:231" s="26" customFormat="1" ht="15" customHeight="1">
      <c r="A48" s="43"/>
      <c r="B48" s="43"/>
      <c r="C48" s="43"/>
      <c r="D48" s="43"/>
      <c r="E48" s="37"/>
      <c r="F48" s="37"/>
      <c r="G48" s="37"/>
      <c r="H48" s="37"/>
      <c r="I48" s="3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25"/>
      <c r="AE48" s="25"/>
      <c r="AF48" s="25"/>
      <c r="AG48" s="25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25"/>
      <c r="AY48" s="25"/>
      <c r="AZ48" s="25"/>
      <c r="BA48" s="25"/>
      <c r="BB48" s="7"/>
      <c r="BC48" s="7"/>
      <c r="BD48" s="7"/>
      <c r="BE48" s="7"/>
      <c r="BF48" s="7"/>
      <c r="BG48" s="7"/>
      <c r="BH48" s="7"/>
      <c r="BI48" s="7"/>
      <c r="BJ48" s="25"/>
      <c r="BK48" s="25"/>
      <c r="BL48" s="25"/>
      <c r="BM48" s="25"/>
      <c r="BN48" s="7"/>
      <c r="BO48" s="7"/>
      <c r="BP48" s="7"/>
      <c r="BQ48" s="7"/>
      <c r="BR48" s="7"/>
      <c r="BS48" s="7"/>
      <c r="BT48" s="7"/>
      <c r="BU48" s="7"/>
      <c r="BV48" s="25"/>
      <c r="BW48" s="25"/>
      <c r="BX48" s="25"/>
      <c r="BY48" s="25"/>
      <c r="BZ48" s="120"/>
      <c r="CA48" s="120"/>
      <c r="CB48" s="120"/>
      <c r="CC48" s="120"/>
      <c r="CD48" s="119"/>
      <c r="CE48" s="119"/>
      <c r="CF48" s="119"/>
      <c r="CG48" s="119"/>
      <c r="CH48" s="11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121"/>
      <c r="DD48" s="121"/>
      <c r="DE48" s="121"/>
      <c r="DF48" s="121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121"/>
      <c r="DX48" s="121"/>
      <c r="DY48" s="121"/>
      <c r="DZ48" s="121"/>
      <c r="EA48" s="69"/>
      <c r="EB48" s="69"/>
      <c r="EC48" s="69"/>
      <c r="ED48" s="69"/>
      <c r="EE48" s="69"/>
      <c r="EF48" s="69"/>
      <c r="EG48" s="69"/>
      <c r="EH48" s="69"/>
      <c r="EI48" s="121"/>
      <c r="EJ48" s="121"/>
      <c r="EK48" s="121"/>
      <c r="EL48" s="121"/>
      <c r="EM48" s="69"/>
      <c r="EN48" s="69"/>
      <c r="EO48" s="69"/>
      <c r="EP48" s="69"/>
      <c r="EQ48" s="69"/>
      <c r="ER48" s="69"/>
      <c r="ES48" s="69"/>
      <c r="ET48" s="69"/>
      <c r="EU48" s="121"/>
      <c r="EV48" s="121"/>
      <c r="EW48" s="121"/>
      <c r="EX48" s="121"/>
      <c r="EY48" s="35"/>
      <c r="EZ48" s="35"/>
      <c r="FA48" s="35"/>
      <c r="FB48" s="35"/>
      <c r="FC48" s="34"/>
      <c r="FD48" s="34"/>
      <c r="FE48" s="34"/>
      <c r="FF48" s="34"/>
      <c r="FG48" s="34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25"/>
      <c r="GC48" s="25"/>
      <c r="GD48" s="25"/>
      <c r="GE48" s="25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25"/>
      <c r="GW48" s="25"/>
      <c r="GX48" s="25"/>
      <c r="GY48" s="25"/>
      <c r="GZ48" s="7"/>
      <c r="HA48" s="7"/>
      <c r="HB48" s="7"/>
      <c r="HC48" s="7"/>
      <c r="HD48" s="7"/>
      <c r="HE48" s="7"/>
      <c r="HF48" s="7"/>
      <c r="HG48" s="7"/>
      <c r="HH48" s="25"/>
      <c r="HI48" s="25"/>
      <c r="HJ48" s="25"/>
      <c r="HK48" s="25"/>
      <c r="HL48" s="7"/>
      <c r="HM48" s="7"/>
      <c r="HN48" s="7"/>
      <c r="HO48" s="7"/>
      <c r="HP48" s="7"/>
      <c r="HQ48" s="7"/>
      <c r="HR48" s="7"/>
      <c r="HS48" s="7"/>
      <c r="HT48" s="25"/>
      <c r="HU48" s="25"/>
      <c r="HV48" s="25"/>
      <c r="HW48" s="25"/>
    </row>
    <row r="49" spans="1:231" s="26" customFormat="1" ht="15" customHeight="1">
      <c r="A49" s="43"/>
      <c r="B49" s="43"/>
      <c r="C49" s="43"/>
      <c r="D49" s="43"/>
      <c r="E49" s="37"/>
      <c r="F49" s="37"/>
      <c r="G49" s="37"/>
      <c r="H49" s="37"/>
      <c r="I49" s="3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25"/>
      <c r="AE49" s="25"/>
      <c r="AF49" s="25"/>
      <c r="AG49" s="25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25"/>
      <c r="AY49" s="25"/>
      <c r="AZ49" s="25"/>
      <c r="BA49" s="25"/>
      <c r="BB49" s="7"/>
      <c r="BC49" s="7"/>
      <c r="BD49" s="7"/>
      <c r="BE49" s="7"/>
      <c r="BF49" s="7"/>
      <c r="BG49" s="7"/>
      <c r="BH49" s="7"/>
      <c r="BI49" s="7"/>
      <c r="BJ49" s="25"/>
      <c r="BK49" s="25"/>
      <c r="BL49" s="25"/>
      <c r="BM49" s="25"/>
      <c r="BN49" s="7"/>
      <c r="BO49" s="7"/>
      <c r="BP49" s="7"/>
      <c r="BQ49" s="7"/>
      <c r="BR49" s="7"/>
      <c r="BS49" s="7"/>
      <c r="BT49" s="7"/>
      <c r="BU49" s="7"/>
      <c r="BV49" s="25"/>
      <c r="BW49" s="25"/>
      <c r="BX49" s="25"/>
      <c r="BY49" s="25"/>
      <c r="BZ49" s="120"/>
      <c r="CA49" s="120"/>
      <c r="CB49" s="120"/>
      <c r="CC49" s="120"/>
      <c r="CD49" s="119"/>
      <c r="CE49" s="119"/>
      <c r="CF49" s="119"/>
      <c r="CG49" s="119"/>
      <c r="CH49" s="11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121"/>
      <c r="DD49" s="121"/>
      <c r="DE49" s="121"/>
      <c r="DF49" s="121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121"/>
      <c r="DX49" s="121"/>
      <c r="DY49" s="121"/>
      <c r="DZ49" s="121"/>
      <c r="EA49" s="69"/>
      <c r="EB49" s="69"/>
      <c r="EC49" s="69"/>
      <c r="ED49" s="69"/>
      <c r="EE49" s="69"/>
      <c r="EF49" s="69"/>
      <c r="EG49" s="69"/>
      <c r="EH49" s="69"/>
      <c r="EI49" s="121"/>
      <c r="EJ49" s="121"/>
      <c r="EK49" s="121"/>
      <c r="EL49" s="121"/>
      <c r="EM49" s="69"/>
      <c r="EN49" s="69"/>
      <c r="EO49" s="69"/>
      <c r="EP49" s="69"/>
      <c r="EQ49" s="69"/>
      <c r="ER49" s="69"/>
      <c r="ES49" s="69"/>
      <c r="ET49" s="69"/>
      <c r="EU49" s="121"/>
      <c r="EV49" s="121"/>
      <c r="EW49" s="121"/>
      <c r="EX49" s="121"/>
      <c r="EY49" s="35"/>
      <c r="EZ49" s="35"/>
      <c r="FA49" s="35"/>
      <c r="FB49" s="35"/>
      <c r="FC49" s="34"/>
      <c r="FD49" s="34"/>
      <c r="FE49" s="34"/>
      <c r="FF49" s="34"/>
      <c r="FG49" s="34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25"/>
      <c r="GC49" s="25"/>
      <c r="GD49" s="25"/>
      <c r="GE49" s="25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25"/>
      <c r="GW49" s="25"/>
      <c r="GX49" s="25"/>
      <c r="GY49" s="25"/>
      <c r="GZ49" s="7"/>
      <c r="HA49" s="7"/>
      <c r="HB49" s="7"/>
      <c r="HC49" s="7"/>
      <c r="HD49" s="7"/>
      <c r="HE49" s="7"/>
      <c r="HF49" s="7"/>
      <c r="HG49" s="7"/>
      <c r="HH49" s="25"/>
      <c r="HI49" s="25"/>
      <c r="HJ49" s="25"/>
      <c r="HK49" s="25"/>
      <c r="HL49" s="7"/>
      <c r="HM49" s="7"/>
      <c r="HN49" s="7"/>
      <c r="HO49" s="7"/>
      <c r="HP49" s="7"/>
      <c r="HQ49" s="7"/>
      <c r="HR49" s="7"/>
      <c r="HS49" s="7"/>
      <c r="HT49" s="25"/>
      <c r="HU49" s="25"/>
      <c r="HV49" s="25"/>
      <c r="HW49" s="25"/>
    </row>
    <row r="50" spans="1:231" s="26" customFormat="1" ht="15" customHeight="1">
      <c r="A50" s="43"/>
      <c r="B50" s="43"/>
      <c r="C50" s="43"/>
      <c r="D50" s="43"/>
      <c r="E50" s="37"/>
      <c r="F50" s="37"/>
      <c r="G50" s="37"/>
      <c r="H50" s="37"/>
      <c r="I50" s="3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25"/>
      <c r="AE50" s="25"/>
      <c r="AF50" s="25"/>
      <c r="AG50" s="25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25"/>
      <c r="AY50" s="25"/>
      <c r="AZ50" s="25"/>
      <c r="BA50" s="25"/>
      <c r="BB50" s="7"/>
      <c r="BC50" s="7"/>
      <c r="BD50" s="7"/>
      <c r="BE50" s="7"/>
      <c r="BF50" s="7"/>
      <c r="BG50" s="7"/>
      <c r="BH50" s="7"/>
      <c r="BI50" s="7"/>
      <c r="BJ50" s="25"/>
      <c r="BK50" s="25"/>
      <c r="BL50" s="25"/>
      <c r="BM50" s="25"/>
      <c r="BN50" s="7"/>
      <c r="BO50" s="7"/>
      <c r="BP50" s="7"/>
      <c r="BQ50" s="7"/>
      <c r="BR50" s="7"/>
      <c r="BS50" s="7"/>
      <c r="BT50" s="7"/>
      <c r="BU50" s="7"/>
      <c r="BV50" s="25"/>
      <c r="BW50" s="25"/>
      <c r="BX50" s="25"/>
      <c r="BY50" s="25"/>
      <c r="BZ50" s="120"/>
      <c r="CA50" s="120"/>
      <c r="CB50" s="120"/>
      <c r="CC50" s="120"/>
      <c r="CD50" s="119"/>
      <c r="CE50" s="119"/>
      <c r="CF50" s="119"/>
      <c r="CG50" s="119"/>
      <c r="CH50" s="11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121"/>
      <c r="DD50" s="121"/>
      <c r="DE50" s="121"/>
      <c r="DF50" s="121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121"/>
      <c r="DX50" s="121"/>
      <c r="DY50" s="121"/>
      <c r="DZ50" s="121"/>
      <c r="EA50" s="69"/>
      <c r="EB50" s="69"/>
      <c r="EC50" s="69"/>
      <c r="ED50" s="69"/>
      <c r="EE50" s="69"/>
      <c r="EF50" s="69"/>
      <c r="EG50" s="69"/>
      <c r="EH50" s="69"/>
      <c r="EI50" s="121"/>
      <c r="EJ50" s="121"/>
      <c r="EK50" s="121"/>
      <c r="EL50" s="121"/>
      <c r="EM50" s="69"/>
      <c r="EN50" s="69"/>
      <c r="EO50" s="69"/>
      <c r="EP50" s="69"/>
      <c r="EQ50" s="69"/>
      <c r="ER50" s="69"/>
      <c r="ES50" s="69"/>
      <c r="ET50" s="69"/>
      <c r="EU50" s="121"/>
      <c r="EV50" s="121"/>
      <c r="EW50" s="121"/>
      <c r="EX50" s="121"/>
      <c r="EY50" s="35"/>
      <c r="EZ50" s="35"/>
      <c r="FA50" s="35"/>
      <c r="FB50" s="35"/>
      <c r="FC50" s="34"/>
      <c r="FD50" s="34"/>
      <c r="FE50" s="34"/>
      <c r="FF50" s="34"/>
      <c r="FG50" s="34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25"/>
      <c r="GC50" s="25"/>
      <c r="GD50" s="25"/>
      <c r="GE50" s="25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25"/>
      <c r="GW50" s="25"/>
      <c r="GX50" s="25"/>
      <c r="GY50" s="25"/>
      <c r="GZ50" s="7"/>
      <c r="HA50" s="7"/>
      <c r="HB50" s="7"/>
      <c r="HC50" s="7"/>
      <c r="HD50" s="7"/>
      <c r="HE50" s="7"/>
      <c r="HF50" s="7"/>
      <c r="HG50" s="7"/>
      <c r="HH50" s="25"/>
      <c r="HI50" s="25"/>
      <c r="HJ50" s="25"/>
      <c r="HK50" s="25"/>
      <c r="HL50" s="7"/>
      <c r="HM50" s="7"/>
      <c r="HN50" s="7"/>
      <c r="HO50" s="7"/>
      <c r="HP50" s="7"/>
      <c r="HQ50" s="7"/>
      <c r="HR50" s="7"/>
      <c r="HS50" s="7"/>
      <c r="HT50" s="25"/>
      <c r="HU50" s="25"/>
      <c r="HV50" s="25"/>
      <c r="HW50" s="25"/>
    </row>
    <row r="51" spans="1:231" s="26" customFormat="1" ht="15" customHeight="1">
      <c r="A51" s="43"/>
      <c r="B51" s="43"/>
      <c r="C51" s="43"/>
      <c r="D51" s="43"/>
      <c r="E51" s="37"/>
      <c r="F51" s="37"/>
      <c r="G51" s="37"/>
      <c r="H51" s="37"/>
      <c r="I51" s="3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25"/>
      <c r="AE51" s="25"/>
      <c r="AF51" s="25"/>
      <c r="AG51" s="25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25"/>
      <c r="AY51" s="25"/>
      <c r="AZ51" s="25"/>
      <c r="BA51" s="25"/>
      <c r="BB51" s="7"/>
      <c r="BC51" s="7"/>
      <c r="BD51" s="7"/>
      <c r="BE51" s="7"/>
      <c r="BF51" s="7"/>
      <c r="BG51" s="7"/>
      <c r="BH51" s="7"/>
      <c r="BI51" s="7"/>
      <c r="BJ51" s="25"/>
      <c r="BK51" s="25"/>
      <c r="BL51" s="25"/>
      <c r="BM51" s="25"/>
      <c r="BN51" s="7"/>
      <c r="BO51" s="7"/>
      <c r="BP51" s="7"/>
      <c r="BQ51" s="7"/>
      <c r="BR51" s="7"/>
      <c r="BS51" s="7"/>
      <c r="BT51" s="7"/>
      <c r="BU51" s="7"/>
      <c r="BV51" s="25"/>
      <c r="BW51" s="25"/>
      <c r="BX51" s="25"/>
      <c r="BY51" s="25"/>
      <c r="BZ51" s="120"/>
      <c r="CA51" s="120"/>
      <c r="CB51" s="120"/>
      <c r="CC51" s="120"/>
      <c r="CD51" s="119"/>
      <c r="CE51" s="119"/>
      <c r="CF51" s="119"/>
      <c r="CG51" s="119"/>
      <c r="CH51" s="11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121"/>
      <c r="DD51" s="121"/>
      <c r="DE51" s="121"/>
      <c r="DF51" s="121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121"/>
      <c r="DX51" s="121"/>
      <c r="DY51" s="121"/>
      <c r="DZ51" s="121"/>
      <c r="EA51" s="69"/>
      <c r="EB51" s="69"/>
      <c r="EC51" s="69"/>
      <c r="ED51" s="69"/>
      <c r="EE51" s="69"/>
      <c r="EF51" s="69"/>
      <c r="EG51" s="69"/>
      <c r="EH51" s="69"/>
      <c r="EI51" s="121"/>
      <c r="EJ51" s="121"/>
      <c r="EK51" s="121"/>
      <c r="EL51" s="121"/>
      <c r="EM51" s="69"/>
      <c r="EN51" s="69"/>
      <c r="EO51" s="69"/>
      <c r="EP51" s="69"/>
      <c r="EQ51" s="69"/>
      <c r="ER51" s="69"/>
      <c r="ES51" s="69"/>
      <c r="ET51" s="69"/>
      <c r="EU51" s="121"/>
      <c r="EV51" s="121"/>
      <c r="EW51" s="121"/>
      <c r="EX51" s="121"/>
      <c r="EY51" s="35"/>
      <c r="EZ51" s="35"/>
      <c r="FA51" s="35"/>
      <c r="FB51" s="35"/>
      <c r="FC51" s="34"/>
      <c r="FD51" s="34"/>
      <c r="FE51" s="34"/>
      <c r="FF51" s="34"/>
      <c r="FG51" s="34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25"/>
      <c r="GC51" s="25"/>
      <c r="GD51" s="25"/>
      <c r="GE51" s="25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25"/>
      <c r="GW51" s="25"/>
      <c r="GX51" s="25"/>
      <c r="GY51" s="25"/>
      <c r="GZ51" s="7"/>
      <c r="HA51" s="7"/>
      <c r="HB51" s="7"/>
      <c r="HC51" s="7"/>
      <c r="HD51" s="7"/>
      <c r="HE51" s="7"/>
      <c r="HF51" s="7"/>
      <c r="HG51" s="7"/>
      <c r="HH51" s="25"/>
      <c r="HI51" s="25"/>
      <c r="HJ51" s="25"/>
      <c r="HK51" s="25"/>
      <c r="HL51" s="7"/>
      <c r="HM51" s="7"/>
      <c r="HN51" s="7"/>
      <c r="HO51" s="7"/>
      <c r="HP51" s="7"/>
      <c r="HQ51" s="7"/>
      <c r="HR51" s="7"/>
      <c r="HS51" s="7"/>
      <c r="HT51" s="25"/>
      <c r="HU51" s="25"/>
      <c r="HV51" s="25"/>
      <c r="HW51" s="25"/>
    </row>
    <row r="52" spans="1:231" s="26" customFormat="1" ht="15" customHeight="1">
      <c r="A52" s="43"/>
      <c r="B52" s="43"/>
      <c r="C52" s="43"/>
      <c r="D52" s="43"/>
      <c r="E52" s="37"/>
      <c r="F52" s="37"/>
      <c r="G52" s="37"/>
      <c r="H52" s="37"/>
      <c r="I52" s="3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25"/>
      <c r="AE52" s="25"/>
      <c r="AF52" s="25"/>
      <c r="AG52" s="25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25"/>
      <c r="AY52" s="25"/>
      <c r="AZ52" s="25"/>
      <c r="BA52" s="25"/>
      <c r="BB52" s="7"/>
      <c r="BC52" s="7"/>
      <c r="BD52" s="7"/>
      <c r="BE52" s="7"/>
      <c r="BF52" s="7"/>
      <c r="BG52" s="7"/>
      <c r="BH52" s="7"/>
      <c r="BI52" s="7"/>
      <c r="BJ52" s="25"/>
      <c r="BK52" s="25"/>
      <c r="BL52" s="25"/>
      <c r="BM52" s="25"/>
      <c r="BN52" s="7"/>
      <c r="BO52" s="7"/>
      <c r="BP52" s="7"/>
      <c r="BQ52" s="7"/>
      <c r="BR52" s="7"/>
      <c r="BS52" s="7"/>
      <c r="BT52" s="7"/>
      <c r="BU52" s="7"/>
      <c r="BV52" s="25"/>
      <c r="BW52" s="25"/>
      <c r="BX52" s="25"/>
      <c r="BY52" s="25"/>
      <c r="BZ52" s="120"/>
      <c r="CA52" s="120"/>
      <c r="CB52" s="120"/>
      <c r="CC52" s="120"/>
      <c r="CD52" s="119"/>
      <c r="CE52" s="119"/>
      <c r="CF52" s="119"/>
      <c r="CG52" s="119"/>
      <c r="CH52" s="11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121"/>
      <c r="DD52" s="121"/>
      <c r="DE52" s="121"/>
      <c r="DF52" s="121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121"/>
      <c r="DX52" s="121"/>
      <c r="DY52" s="121"/>
      <c r="DZ52" s="121"/>
      <c r="EA52" s="69"/>
      <c r="EB52" s="69"/>
      <c r="EC52" s="69"/>
      <c r="ED52" s="69"/>
      <c r="EE52" s="69"/>
      <c r="EF52" s="69"/>
      <c r="EG52" s="69"/>
      <c r="EH52" s="69"/>
      <c r="EI52" s="121"/>
      <c r="EJ52" s="121"/>
      <c r="EK52" s="121"/>
      <c r="EL52" s="121"/>
      <c r="EM52" s="69"/>
      <c r="EN52" s="69"/>
      <c r="EO52" s="69"/>
      <c r="EP52" s="69"/>
      <c r="EQ52" s="69"/>
      <c r="ER52" s="69"/>
      <c r="ES52" s="69"/>
      <c r="ET52" s="69"/>
      <c r="EU52" s="121"/>
      <c r="EV52" s="121"/>
      <c r="EW52" s="121"/>
      <c r="EX52" s="121"/>
      <c r="EY52" s="35"/>
      <c r="EZ52" s="35"/>
      <c r="FA52" s="35"/>
      <c r="FB52" s="35"/>
      <c r="FC52" s="34"/>
      <c r="FD52" s="34"/>
      <c r="FE52" s="34"/>
      <c r="FF52" s="34"/>
      <c r="FG52" s="34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25"/>
      <c r="GC52" s="25"/>
      <c r="GD52" s="25"/>
      <c r="GE52" s="25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25"/>
      <c r="GW52" s="25"/>
      <c r="GX52" s="25"/>
      <c r="GY52" s="25"/>
      <c r="GZ52" s="7"/>
      <c r="HA52" s="7"/>
      <c r="HB52" s="7"/>
      <c r="HC52" s="7"/>
      <c r="HD52" s="7"/>
      <c r="HE52" s="7"/>
      <c r="HF52" s="7"/>
      <c r="HG52" s="7"/>
      <c r="HH52" s="25"/>
      <c r="HI52" s="25"/>
      <c r="HJ52" s="25"/>
      <c r="HK52" s="25"/>
      <c r="HL52" s="7"/>
      <c r="HM52" s="7"/>
      <c r="HN52" s="7"/>
      <c r="HO52" s="7"/>
      <c r="HP52" s="7"/>
      <c r="HQ52" s="7"/>
      <c r="HR52" s="7"/>
      <c r="HS52" s="7"/>
      <c r="HT52" s="25"/>
      <c r="HU52" s="25"/>
      <c r="HV52" s="25"/>
      <c r="HW52" s="25"/>
    </row>
    <row r="53" spans="1:231" s="60" customFormat="1" ht="15" customHeight="1">
      <c r="A53" s="1117" t="s">
        <v>621</v>
      </c>
      <c r="B53" s="1031"/>
      <c r="C53" s="1031"/>
      <c r="D53" s="1031"/>
      <c r="E53" s="1031"/>
      <c r="F53" s="1031"/>
      <c r="G53" s="1031"/>
      <c r="H53" s="1031"/>
      <c r="I53" s="1031"/>
      <c r="J53" s="1031"/>
      <c r="K53" s="1031"/>
      <c r="L53" s="1031"/>
      <c r="M53" s="1031"/>
      <c r="N53" s="1031"/>
      <c r="O53" s="1031"/>
      <c r="P53" s="1031"/>
      <c r="Q53" s="1031"/>
      <c r="R53" s="1031"/>
      <c r="S53" s="1031"/>
      <c r="T53" s="1031"/>
      <c r="U53" s="1031"/>
      <c r="V53" s="1031"/>
      <c r="W53" s="1031"/>
      <c r="X53" s="1031"/>
      <c r="Y53" s="1031"/>
      <c r="Z53" s="1031"/>
      <c r="AA53" s="1031"/>
      <c r="AB53" s="1031"/>
      <c r="AC53" s="1031"/>
      <c r="AD53" s="1031"/>
      <c r="AE53" s="1031"/>
      <c r="AF53" s="1031"/>
      <c r="AG53" s="1031"/>
      <c r="AH53" s="1031"/>
      <c r="AI53" s="1031"/>
      <c r="AJ53" s="1031"/>
      <c r="AK53" s="1031"/>
      <c r="AL53" s="1118" t="s">
        <v>622</v>
      </c>
      <c r="AM53" s="1031"/>
      <c r="AN53" s="1031"/>
      <c r="AO53" s="1031"/>
      <c r="AP53" s="1031"/>
      <c r="AQ53" s="1031"/>
      <c r="AR53" s="1031"/>
      <c r="AS53" s="1031"/>
      <c r="AT53" s="1031"/>
      <c r="AU53" s="1031"/>
      <c r="AV53" s="1031"/>
      <c r="AW53" s="1031"/>
      <c r="AX53" s="1031"/>
      <c r="AY53" s="1031"/>
      <c r="AZ53" s="1031"/>
      <c r="BA53" s="1031"/>
      <c r="BB53" s="1031"/>
      <c r="BC53" s="1031"/>
      <c r="BD53" s="1031"/>
      <c r="BE53" s="1031"/>
      <c r="BF53" s="1031"/>
      <c r="BG53" s="1031"/>
      <c r="BH53" s="1031"/>
      <c r="BI53" s="1031"/>
      <c r="BJ53" s="1031"/>
      <c r="BK53" s="1031"/>
      <c r="BL53" s="1031"/>
      <c r="BM53" s="1031"/>
      <c r="BN53" s="1031"/>
      <c r="BO53" s="1031"/>
      <c r="BP53" s="1031"/>
      <c r="BQ53" s="1031"/>
      <c r="BR53" s="1031"/>
      <c r="BS53" s="1031"/>
      <c r="BT53" s="1031"/>
      <c r="BU53" s="1031"/>
      <c r="BV53" s="1031"/>
      <c r="BW53" s="1031"/>
      <c r="BX53" s="1031"/>
      <c r="BY53" s="1031"/>
      <c r="BZ53" s="1117" t="s">
        <v>623</v>
      </c>
      <c r="CA53" s="1031"/>
      <c r="CB53" s="1031"/>
      <c r="CC53" s="1031"/>
      <c r="CD53" s="1031"/>
      <c r="CE53" s="1031"/>
      <c r="CF53" s="1031"/>
      <c r="CG53" s="1031"/>
      <c r="CH53" s="1031"/>
      <c r="CI53" s="1031"/>
      <c r="CJ53" s="1031"/>
      <c r="CK53" s="1031"/>
      <c r="CL53" s="1031"/>
      <c r="CM53" s="1031"/>
      <c r="CN53" s="1031"/>
      <c r="CO53" s="1031"/>
      <c r="CP53" s="1031"/>
      <c r="CQ53" s="1031"/>
      <c r="CR53" s="1031"/>
      <c r="CS53" s="1031"/>
      <c r="CT53" s="1031"/>
      <c r="CU53" s="1031"/>
      <c r="CV53" s="1031"/>
      <c r="CW53" s="1031"/>
      <c r="CX53" s="1031"/>
      <c r="CY53" s="1031"/>
      <c r="CZ53" s="1031"/>
      <c r="DA53" s="1031"/>
      <c r="DB53" s="1031"/>
      <c r="DC53" s="1031"/>
      <c r="DD53" s="1031"/>
      <c r="DE53" s="1031"/>
      <c r="DF53" s="1031"/>
      <c r="DG53" s="1031"/>
      <c r="DH53" s="1031"/>
      <c r="DI53" s="1031"/>
      <c r="DJ53" s="1031"/>
      <c r="DK53" s="1118" t="s">
        <v>624</v>
      </c>
      <c r="DL53" s="1031"/>
      <c r="DM53" s="1031"/>
      <c r="DN53" s="1031"/>
      <c r="DO53" s="1031"/>
      <c r="DP53" s="1031"/>
      <c r="DQ53" s="1031"/>
      <c r="DR53" s="1031"/>
      <c r="DS53" s="1031"/>
      <c r="DT53" s="1031"/>
      <c r="DU53" s="1031"/>
      <c r="DV53" s="1031"/>
      <c r="DW53" s="1031"/>
      <c r="DX53" s="1031"/>
      <c r="DY53" s="1031"/>
      <c r="DZ53" s="1031"/>
      <c r="EA53" s="1031"/>
      <c r="EB53" s="1031"/>
      <c r="EC53" s="1031"/>
      <c r="ED53" s="1031"/>
      <c r="EE53" s="1031"/>
      <c r="EF53" s="1031"/>
      <c r="EG53" s="1031"/>
      <c r="EH53" s="1031"/>
      <c r="EI53" s="1031"/>
      <c r="EJ53" s="1031"/>
      <c r="EK53" s="1031"/>
      <c r="EL53" s="1031"/>
      <c r="EM53" s="1031"/>
      <c r="EN53" s="1031"/>
      <c r="EO53" s="1031"/>
      <c r="EP53" s="1031"/>
      <c r="EQ53" s="1031"/>
      <c r="ER53" s="1031"/>
      <c r="ES53" s="1031"/>
      <c r="ET53" s="1031"/>
      <c r="EU53" s="1031"/>
      <c r="EV53" s="1031"/>
      <c r="EW53" s="1031"/>
      <c r="EX53" s="1031"/>
      <c r="EY53" s="1117" t="s">
        <v>625</v>
      </c>
      <c r="EZ53" s="1117"/>
      <c r="FA53" s="1117"/>
      <c r="FB53" s="1117"/>
      <c r="FC53" s="1117"/>
      <c r="FD53" s="1117"/>
      <c r="FE53" s="1117"/>
      <c r="FF53" s="1117"/>
      <c r="FG53" s="1117"/>
      <c r="FH53" s="1117"/>
      <c r="FI53" s="1117"/>
      <c r="FJ53" s="1117"/>
      <c r="FK53" s="1117"/>
      <c r="FL53" s="1117"/>
      <c r="FM53" s="1117"/>
      <c r="FN53" s="1117"/>
      <c r="FO53" s="1117"/>
      <c r="FP53" s="1117"/>
      <c r="FQ53" s="1117"/>
      <c r="FR53" s="1117"/>
      <c r="FS53" s="1117"/>
      <c r="FT53" s="1117"/>
      <c r="FU53" s="1117"/>
      <c r="FV53" s="1117"/>
      <c r="FW53" s="1117"/>
      <c r="FX53" s="1117"/>
      <c r="FY53" s="1117"/>
      <c r="FZ53" s="1117"/>
      <c r="GA53" s="1117"/>
      <c r="GB53" s="1117"/>
      <c r="GC53" s="1117"/>
      <c r="GD53" s="1117"/>
      <c r="GE53" s="1117"/>
      <c r="GF53" s="1117"/>
      <c r="GG53" s="1117"/>
      <c r="GH53" s="1117"/>
      <c r="GI53" s="1117"/>
      <c r="GJ53" s="1118" t="s">
        <v>626</v>
      </c>
      <c r="GK53" s="1118"/>
      <c r="GL53" s="1118"/>
      <c r="GM53" s="1118"/>
      <c r="GN53" s="1118"/>
      <c r="GO53" s="1118"/>
      <c r="GP53" s="1118"/>
      <c r="GQ53" s="1118"/>
      <c r="GR53" s="1118"/>
      <c r="GS53" s="1118"/>
      <c r="GT53" s="1118"/>
      <c r="GU53" s="1118"/>
      <c r="GV53" s="1118"/>
      <c r="GW53" s="1118"/>
      <c r="GX53" s="1118"/>
      <c r="GY53" s="1118"/>
      <c r="GZ53" s="1118"/>
      <c r="HA53" s="1118"/>
      <c r="HB53" s="1118"/>
      <c r="HC53" s="1118"/>
      <c r="HD53" s="1118"/>
      <c r="HE53" s="1118"/>
      <c r="HF53" s="1118"/>
      <c r="HG53" s="1118"/>
      <c r="HH53" s="1118"/>
      <c r="HI53" s="1118"/>
      <c r="HJ53" s="1118"/>
      <c r="HK53" s="1118"/>
      <c r="HL53" s="1118"/>
      <c r="HM53" s="1118"/>
      <c r="HN53" s="1118"/>
      <c r="HO53" s="1118"/>
      <c r="HP53" s="1118"/>
      <c r="HQ53" s="1118"/>
      <c r="HR53" s="1118"/>
      <c r="HS53" s="1118"/>
      <c r="HT53" s="1118"/>
      <c r="HU53" s="1118"/>
      <c r="HV53" s="1118"/>
      <c r="HW53" s="1118"/>
    </row>
    <row r="54" spans="1:231" ht="24" customHeight="1">
      <c r="A54" s="43"/>
      <c r="B54" s="43"/>
      <c r="C54" s="43"/>
      <c r="D54" s="43"/>
      <c r="E54" s="37"/>
      <c r="F54" s="37"/>
      <c r="G54" s="37"/>
      <c r="H54" s="37"/>
      <c r="I54" s="3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25"/>
      <c r="AE54" s="25"/>
      <c r="AF54" s="25"/>
      <c r="AG54" s="25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25"/>
      <c r="AY54" s="25"/>
      <c r="AZ54" s="25"/>
      <c r="BA54" s="25"/>
      <c r="BB54" s="7"/>
      <c r="BC54" s="7"/>
      <c r="BD54" s="7"/>
      <c r="BE54" s="7"/>
      <c r="BF54" s="7"/>
      <c r="BG54" s="7"/>
      <c r="BH54" s="7"/>
      <c r="BI54" s="7"/>
      <c r="BJ54" s="25"/>
      <c r="BK54" s="25"/>
      <c r="BL54" s="25"/>
      <c r="BM54" s="25"/>
      <c r="BN54" s="7"/>
      <c r="BO54" s="7"/>
      <c r="BP54" s="7"/>
      <c r="BQ54" s="7"/>
      <c r="BR54" s="7"/>
      <c r="BS54" s="7"/>
      <c r="BT54" s="7"/>
      <c r="BU54" s="7"/>
      <c r="BV54" s="25"/>
      <c r="BW54" s="25"/>
      <c r="BX54" s="25"/>
      <c r="BY54" s="25"/>
      <c r="BZ54" s="120"/>
      <c r="CA54" s="120"/>
      <c r="CB54" s="120"/>
      <c r="CC54" s="120"/>
      <c r="CD54" s="119"/>
      <c r="CE54" s="119"/>
      <c r="CF54" s="119"/>
      <c r="CG54" s="119"/>
      <c r="CH54" s="11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121"/>
      <c r="DD54" s="121"/>
      <c r="DE54" s="121"/>
      <c r="DF54" s="121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121"/>
      <c r="DX54" s="121"/>
      <c r="DY54" s="121"/>
      <c r="DZ54" s="121"/>
      <c r="EA54" s="69"/>
      <c r="EB54" s="69"/>
      <c r="EC54" s="69"/>
      <c r="ED54" s="69"/>
      <c r="EE54" s="69"/>
      <c r="EF54" s="69"/>
      <c r="EG54" s="69"/>
      <c r="EH54" s="69"/>
      <c r="EI54" s="121"/>
      <c r="EJ54" s="121"/>
      <c r="EK54" s="121"/>
      <c r="EL54" s="121"/>
      <c r="EM54" s="69"/>
      <c r="EN54" s="69"/>
      <c r="EO54" s="69"/>
      <c r="EP54" s="69"/>
      <c r="EQ54" s="69"/>
      <c r="ER54" s="69"/>
      <c r="ES54" s="69"/>
      <c r="ET54" s="69"/>
      <c r="EU54" s="121"/>
      <c r="EV54" s="121"/>
      <c r="EW54" s="121"/>
      <c r="EX54" s="121"/>
      <c r="EY54" s="23"/>
      <c r="EZ54" s="23"/>
      <c r="FA54" s="23"/>
      <c r="FB54" s="23"/>
      <c r="FC54" s="21"/>
      <c r="FD54" s="21"/>
      <c r="FE54" s="21"/>
      <c r="FF54" s="21"/>
      <c r="FG54" s="21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22"/>
      <c r="GC54" s="22"/>
      <c r="GD54" s="22"/>
      <c r="GE54" s="22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22"/>
      <c r="GW54" s="22"/>
      <c r="GX54" s="22"/>
      <c r="GY54" s="22"/>
      <c r="GZ54" s="7"/>
      <c r="HA54" s="7"/>
      <c r="HB54" s="7"/>
      <c r="HC54" s="7"/>
      <c r="HD54" s="7"/>
      <c r="HE54" s="7"/>
      <c r="HF54" s="7"/>
      <c r="HG54" s="7"/>
      <c r="HH54" s="22"/>
      <c r="HI54" s="22"/>
      <c r="HJ54" s="22"/>
      <c r="HK54" s="22"/>
      <c r="HL54" s="7"/>
      <c r="HM54" s="7"/>
      <c r="HN54" s="7"/>
      <c r="HO54" s="7"/>
      <c r="HP54" s="7"/>
      <c r="HQ54" s="7"/>
      <c r="HR54" s="7"/>
      <c r="HS54" s="7"/>
      <c r="HT54" s="22"/>
      <c r="HU54" s="22"/>
      <c r="HV54" s="22"/>
      <c r="HW54" s="22"/>
    </row>
    <row r="55" spans="1:231" ht="17.25" customHeight="1">
      <c r="A55" s="43"/>
      <c r="B55" s="43"/>
      <c r="C55" s="43"/>
      <c r="D55" s="43"/>
      <c r="E55" s="37"/>
      <c r="F55" s="37"/>
      <c r="G55" s="37"/>
      <c r="H55" s="37"/>
      <c r="I55" s="3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25"/>
      <c r="AE55" s="25"/>
      <c r="AF55" s="25"/>
      <c r="AG55" s="2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25"/>
      <c r="AY55" s="25"/>
      <c r="AZ55" s="25"/>
      <c r="BA55" s="25"/>
      <c r="BB55" s="7"/>
      <c r="BC55" s="7"/>
      <c r="BD55" s="7"/>
      <c r="BE55" s="7"/>
      <c r="BF55" s="7"/>
      <c r="BG55" s="7"/>
      <c r="BH55" s="7"/>
      <c r="BI55" s="7"/>
      <c r="BJ55" s="25"/>
      <c r="BK55" s="25"/>
      <c r="BL55" s="25"/>
      <c r="BM55" s="25"/>
      <c r="BN55" s="7"/>
      <c r="BO55" s="7"/>
      <c r="BP55" s="7"/>
      <c r="BQ55" s="7"/>
      <c r="BR55" s="7"/>
      <c r="BS55" s="7"/>
      <c r="BT55" s="7"/>
      <c r="BU55" s="7"/>
      <c r="BV55" s="25"/>
      <c r="BW55" s="25"/>
      <c r="BX55" s="25"/>
      <c r="BY55" s="25"/>
      <c r="BZ55" s="120"/>
      <c r="CA55" s="120"/>
      <c r="CB55" s="120"/>
      <c r="CC55" s="120"/>
      <c r="CD55" s="119"/>
      <c r="CE55" s="119"/>
      <c r="CF55" s="119"/>
      <c r="CG55" s="119"/>
      <c r="CH55" s="11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121"/>
      <c r="DD55" s="121"/>
      <c r="DE55" s="121"/>
      <c r="DF55" s="121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121"/>
      <c r="DX55" s="121"/>
      <c r="DY55" s="121"/>
      <c r="DZ55" s="121"/>
      <c r="EA55" s="69"/>
      <c r="EB55" s="69"/>
      <c r="EC55" s="69"/>
      <c r="ED55" s="69"/>
      <c r="EE55" s="69"/>
      <c r="EF55" s="69"/>
      <c r="EG55" s="69"/>
      <c r="EH55" s="69"/>
      <c r="EI55" s="121"/>
      <c r="EJ55" s="121"/>
      <c r="EK55" s="121"/>
      <c r="EL55" s="121"/>
      <c r="EM55" s="69"/>
      <c r="EN55" s="69"/>
      <c r="EO55" s="69"/>
      <c r="EP55" s="69"/>
      <c r="EQ55" s="69"/>
      <c r="ER55" s="69"/>
      <c r="ES55" s="69"/>
      <c r="ET55" s="69"/>
      <c r="EU55" s="121"/>
      <c r="EV55" s="121"/>
      <c r="EW55" s="121"/>
      <c r="EX55" s="121"/>
      <c r="EY55" s="23"/>
      <c r="EZ55" s="23"/>
      <c r="FA55" s="23"/>
      <c r="FB55" s="23"/>
      <c r="FC55" s="21"/>
      <c r="FD55" s="21"/>
      <c r="FE55" s="21"/>
      <c r="FF55" s="21"/>
      <c r="FG55" s="148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22"/>
      <c r="GC55" s="22"/>
      <c r="GD55" s="22"/>
      <c r="GE55" s="22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22"/>
      <c r="GW55" s="22"/>
      <c r="GX55" s="22"/>
      <c r="GY55" s="22"/>
      <c r="GZ55" s="7"/>
      <c r="HA55" s="7"/>
      <c r="HB55" s="7"/>
      <c r="HC55" s="7"/>
      <c r="HD55" s="7"/>
      <c r="HE55" s="7"/>
      <c r="HF55" s="7"/>
      <c r="HG55" s="7"/>
      <c r="HH55" s="22"/>
      <c r="HI55" s="22"/>
      <c r="HJ55" s="22"/>
      <c r="HK55" s="22"/>
      <c r="HL55" s="7"/>
      <c r="HM55" s="7"/>
      <c r="HN55" s="7"/>
      <c r="HO55" s="7"/>
      <c r="HP55" s="7"/>
      <c r="HQ55" s="7"/>
      <c r="HR55" s="7"/>
      <c r="HS55" s="7"/>
      <c r="HT55" s="22"/>
      <c r="HU55" s="22"/>
      <c r="HV55" s="22"/>
      <c r="HW55" s="22"/>
    </row>
    <row r="56" spans="1:231" ht="13.5" customHeight="1">
      <c r="FG56" s="148"/>
    </row>
    <row r="57" spans="1:231" ht="13.5" customHeight="1">
      <c r="FG57" s="148"/>
    </row>
    <row r="58" spans="1:231" ht="13.5" customHeight="1">
      <c r="FG58" s="148"/>
    </row>
    <row r="59" spans="1:231" ht="13.5" customHeight="1">
      <c r="FG59" s="148"/>
    </row>
    <row r="60" spans="1:231" ht="13.5" customHeight="1">
      <c r="FG60" s="148"/>
    </row>
    <row r="61" spans="1:231" ht="13.5" customHeight="1">
      <c r="FG61" s="148"/>
    </row>
    <row r="62" spans="1:231" ht="13.5" customHeight="1">
      <c r="FG62" s="148"/>
    </row>
    <row r="63" spans="1:231" ht="13.5" customHeight="1">
      <c r="FG63" s="148"/>
    </row>
    <row r="64" spans="1:231" ht="13.5" customHeight="1">
      <c r="FG64" s="148"/>
    </row>
    <row r="65" spans="163:163" ht="13.5" customHeight="1">
      <c r="FG65" s="148"/>
    </row>
    <row r="66" spans="163:163" ht="13.5" customHeight="1">
      <c r="FG66" s="148"/>
    </row>
  </sheetData>
  <mergeCells count="1867">
    <mergeCell ref="GJ53:HW53"/>
    <mergeCell ref="HD40:HG40"/>
    <mergeCell ref="HD38:HG38"/>
    <mergeCell ref="HH40:HK40"/>
    <mergeCell ref="HL40:HO40"/>
    <mergeCell ref="HP40:HS40"/>
    <mergeCell ref="HT40:HW40"/>
    <mergeCell ref="GN40:GQ40"/>
    <mergeCell ref="GR40:GU40"/>
    <mergeCell ref="GN36:GQ36"/>
    <mergeCell ref="GR36:GU36"/>
    <mergeCell ref="GN34:GQ34"/>
    <mergeCell ref="GR34:GU34"/>
    <mergeCell ref="GB40:GE40"/>
    <mergeCell ref="GF40:GI40"/>
    <mergeCell ref="EY8:EZ40"/>
    <mergeCell ref="FA8:FB18"/>
    <mergeCell ref="FC36:FG36"/>
    <mergeCell ref="FH36:FK36"/>
    <mergeCell ref="FC29:FG29"/>
    <mergeCell ref="FH29:FK29"/>
    <mergeCell ref="FL29:FO29"/>
    <mergeCell ref="FP29:FS29"/>
    <mergeCell ref="GV40:GY40"/>
    <mergeCell ref="GZ40:HC40"/>
    <mergeCell ref="GN38:GQ38"/>
    <mergeCell ref="GR38:GU38"/>
    <mergeCell ref="GV38:GY38"/>
    <mergeCell ref="GZ38:HC38"/>
    <mergeCell ref="FP39:FS39"/>
    <mergeCell ref="FT39:FW39"/>
    <mergeCell ref="FX39:GA39"/>
    <mergeCell ref="EY53:GI53"/>
    <mergeCell ref="FC40:FG40"/>
    <mergeCell ref="FH40:FK40"/>
    <mergeCell ref="FL34:FO34"/>
    <mergeCell ref="FP34:FS34"/>
    <mergeCell ref="FT34:FW34"/>
    <mergeCell ref="FX34:GA34"/>
    <mergeCell ref="GB34:GE34"/>
    <mergeCell ref="GF34:GI34"/>
    <mergeCell ref="FA30:FB40"/>
    <mergeCell ref="FX40:GA40"/>
    <mergeCell ref="FC39:FG39"/>
    <mergeCell ref="FH39:FK39"/>
    <mergeCell ref="FC38:FG38"/>
    <mergeCell ref="FH38:FK38"/>
    <mergeCell ref="FL38:FO38"/>
    <mergeCell ref="FP38:FS38"/>
    <mergeCell ref="FT38:FW38"/>
    <mergeCell ref="FX38:GA38"/>
    <mergeCell ref="GB38:GE38"/>
    <mergeCell ref="GF38:GI38"/>
    <mergeCell ref="FL39:FO39"/>
    <mergeCell ref="GB39:GE39"/>
    <mergeCell ref="GF39:GI39"/>
    <mergeCell ref="FC37:FG37"/>
    <mergeCell ref="FH37:FK37"/>
    <mergeCell ref="FL37:FO37"/>
    <mergeCell ref="FP37:FS37"/>
    <mergeCell ref="FT37:FW37"/>
    <mergeCell ref="FX37:GA37"/>
    <mergeCell ref="GB37:GE37"/>
    <mergeCell ref="GF37:GI37"/>
    <mergeCell ref="GN39:GQ39"/>
    <mergeCell ref="GR39:GU39"/>
    <mergeCell ref="GV39:GY39"/>
    <mergeCell ref="GZ39:HC39"/>
    <mergeCell ref="GJ40:GM40"/>
    <mergeCell ref="FL40:FO40"/>
    <mergeCell ref="FP40:FS40"/>
    <mergeCell ref="FT40:FW40"/>
    <mergeCell ref="HD39:HG39"/>
    <mergeCell ref="HH39:HK39"/>
    <mergeCell ref="HL39:HO39"/>
    <mergeCell ref="HP39:HS39"/>
    <mergeCell ref="HT39:HW39"/>
    <mergeCell ref="GJ39:GM39"/>
    <mergeCell ref="HH38:HK38"/>
    <mergeCell ref="HL38:HO38"/>
    <mergeCell ref="HP38:HS38"/>
    <mergeCell ref="HT38:HW38"/>
    <mergeCell ref="GJ38:GM38"/>
    <mergeCell ref="GN37:GQ37"/>
    <mergeCell ref="GR37:GU37"/>
    <mergeCell ref="GV37:GY37"/>
    <mergeCell ref="GZ37:HC37"/>
    <mergeCell ref="HD37:HG37"/>
    <mergeCell ref="HH37:HK37"/>
    <mergeCell ref="HL37:HO37"/>
    <mergeCell ref="HP37:HS37"/>
    <mergeCell ref="HT37:HW37"/>
    <mergeCell ref="GJ37:GM37"/>
    <mergeCell ref="GV36:GY36"/>
    <mergeCell ref="GZ36:HC36"/>
    <mergeCell ref="HD36:HG36"/>
    <mergeCell ref="HH36:HK36"/>
    <mergeCell ref="HL36:HO36"/>
    <mergeCell ref="HP36:HS36"/>
    <mergeCell ref="HT36:HW36"/>
    <mergeCell ref="GJ36:GM36"/>
    <mergeCell ref="FL36:FO36"/>
    <mergeCell ref="FP36:FS36"/>
    <mergeCell ref="FT36:FW36"/>
    <mergeCell ref="FX36:GA36"/>
    <mergeCell ref="GB36:GE36"/>
    <mergeCell ref="GF36:GI36"/>
    <mergeCell ref="FC35:FG35"/>
    <mergeCell ref="FH35:FK35"/>
    <mergeCell ref="FL35:FO35"/>
    <mergeCell ref="FP35:FS35"/>
    <mergeCell ref="FT35:FW35"/>
    <mergeCell ref="FX35:GA35"/>
    <mergeCell ref="GB35:GE35"/>
    <mergeCell ref="GF35:GI35"/>
    <mergeCell ref="GN35:GQ35"/>
    <mergeCell ref="GR35:GU35"/>
    <mergeCell ref="GV35:GY35"/>
    <mergeCell ref="GZ35:HC35"/>
    <mergeCell ref="HD35:HG35"/>
    <mergeCell ref="HH35:HK35"/>
    <mergeCell ref="HL35:HO35"/>
    <mergeCell ref="HP35:HS35"/>
    <mergeCell ref="HT35:HW35"/>
    <mergeCell ref="GJ35:GM35"/>
    <mergeCell ref="GV34:GY34"/>
    <mergeCell ref="GZ34:HC34"/>
    <mergeCell ref="HD34:HG34"/>
    <mergeCell ref="HH34:HK34"/>
    <mergeCell ref="HL34:HO34"/>
    <mergeCell ref="HP34:HS34"/>
    <mergeCell ref="HT34:HW34"/>
    <mergeCell ref="GJ34:GM34"/>
    <mergeCell ref="HP32:HS32"/>
    <mergeCell ref="HT32:HW32"/>
    <mergeCell ref="GJ32:GM32"/>
    <mergeCell ref="FC33:FG33"/>
    <mergeCell ref="FH33:FK33"/>
    <mergeCell ref="FL33:FO33"/>
    <mergeCell ref="FP33:FS33"/>
    <mergeCell ref="FT33:FW33"/>
    <mergeCell ref="FX33:GA33"/>
    <mergeCell ref="GB33:GE33"/>
    <mergeCell ref="GF33:GI33"/>
    <mergeCell ref="GN33:GQ33"/>
    <mergeCell ref="GR33:GU33"/>
    <mergeCell ref="GV33:GY33"/>
    <mergeCell ref="GZ33:HC33"/>
    <mergeCell ref="HD33:HG33"/>
    <mergeCell ref="HH33:HK33"/>
    <mergeCell ref="HL33:HO33"/>
    <mergeCell ref="HP33:HS33"/>
    <mergeCell ref="HT33:HW33"/>
    <mergeCell ref="GJ33:GM33"/>
    <mergeCell ref="FC34:FG34"/>
    <mergeCell ref="FH34:FK34"/>
    <mergeCell ref="HT30:HW30"/>
    <mergeCell ref="FC31:FG31"/>
    <mergeCell ref="FH31:FK31"/>
    <mergeCell ref="FL31:FO31"/>
    <mergeCell ref="FP31:FS31"/>
    <mergeCell ref="FT31:FW31"/>
    <mergeCell ref="FX31:GA31"/>
    <mergeCell ref="GB31:GE31"/>
    <mergeCell ref="GF31:GI31"/>
    <mergeCell ref="GN31:GQ31"/>
    <mergeCell ref="GR31:GU31"/>
    <mergeCell ref="GV31:GY31"/>
    <mergeCell ref="GZ31:HC31"/>
    <mergeCell ref="HD31:HG31"/>
    <mergeCell ref="HH31:HK31"/>
    <mergeCell ref="HL31:HO31"/>
    <mergeCell ref="HP31:HS31"/>
    <mergeCell ref="HT31:HW31"/>
    <mergeCell ref="GJ30:GM30"/>
    <mergeCell ref="GJ31:GM31"/>
    <mergeCell ref="FC30:FG30"/>
    <mergeCell ref="FH30:FK30"/>
    <mergeCell ref="FL30:FO30"/>
    <mergeCell ref="FP30:FS30"/>
    <mergeCell ref="FT30:FW30"/>
    <mergeCell ref="FX30:GA30"/>
    <mergeCell ref="GB30:GE30"/>
    <mergeCell ref="GF30:GI30"/>
    <mergeCell ref="GN30:GQ30"/>
    <mergeCell ref="GR30:GU30"/>
    <mergeCell ref="GV30:GY30"/>
    <mergeCell ref="GZ30:HC30"/>
    <mergeCell ref="HD30:HG30"/>
    <mergeCell ref="HH30:HK30"/>
    <mergeCell ref="HL30:HO30"/>
    <mergeCell ref="HP30:HS30"/>
    <mergeCell ref="FC32:FG32"/>
    <mergeCell ref="FH32:FK32"/>
    <mergeCell ref="FL32:FO32"/>
    <mergeCell ref="FP32:FS32"/>
    <mergeCell ref="FT32:FW32"/>
    <mergeCell ref="FX32:GA32"/>
    <mergeCell ref="GB32:GE32"/>
    <mergeCell ref="GF32:GI32"/>
    <mergeCell ref="GN32:GQ32"/>
    <mergeCell ref="GR32:GU32"/>
    <mergeCell ref="GV32:GY32"/>
    <mergeCell ref="GZ32:HC32"/>
    <mergeCell ref="HD32:HG32"/>
    <mergeCell ref="HH32:HK32"/>
    <mergeCell ref="HL32:HO32"/>
    <mergeCell ref="FT29:FW29"/>
    <mergeCell ref="FX29:GA29"/>
    <mergeCell ref="GB29:GE29"/>
    <mergeCell ref="GF29:GI29"/>
    <mergeCell ref="GN29:GQ29"/>
    <mergeCell ref="GR29:GU29"/>
    <mergeCell ref="GV29:GY29"/>
    <mergeCell ref="GZ29:HC29"/>
    <mergeCell ref="HD29:HG29"/>
    <mergeCell ref="HH29:HK29"/>
    <mergeCell ref="HL29:HO29"/>
    <mergeCell ref="HP29:HS29"/>
    <mergeCell ref="HT29:HW29"/>
    <mergeCell ref="GJ29:GM29"/>
    <mergeCell ref="FC28:FG28"/>
    <mergeCell ref="FH28:FK28"/>
    <mergeCell ref="FL28:FO28"/>
    <mergeCell ref="FP28:FS28"/>
    <mergeCell ref="FT28:FW28"/>
    <mergeCell ref="FX28:GA28"/>
    <mergeCell ref="GB28:GE28"/>
    <mergeCell ref="GF28:GI28"/>
    <mergeCell ref="GN28:GQ28"/>
    <mergeCell ref="GR28:GU28"/>
    <mergeCell ref="GV28:GY28"/>
    <mergeCell ref="GZ28:HC28"/>
    <mergeCell ref="HD28:HG28"/>
    <mergeCell ref="HH28:HK28"/>
    <mergeCell ref="HL28:HO28"/>
    <mergeCell ref="HP28:HS28"/>
    <mergeCell ref="HT28:HW28"/>
    <mergeCell ref="GJ28:GM28"/>
    <mergeCell ref="FC27:FG27"/>
    <mergeCell ref="FH27:FK27"/>
    <mergeCell ref="FL27:FO27"/>
    <mergeCell ref="FP27:FS27"/>
    <mergeCell ref="FT27:FW27"/>
    <mergeCell ref="FX27:GA27"/>
    <mergeCell ref="GB27:GE27"/>
    <mergeCell ref="GF27:GI27"/>
    <mergeCell ref="GN27:GQ27"/>
    <mergeCell ref="GR27:GU27"/>
    <mergeCell ref="GV27:GY27"/>
    <mergeCell ref="GZ27:HC27"/>
    <mergeCell ref="HD27:HG27"/>
    <mergeCell ref="HH27:HK27"/>
    <mergeCell ref="HL27:HO27"/>
    <mergeCell ref="HP27:HS27"/>
    <mergeCell ref="HT27:HW27"/>
    <mergeCell ref="GJ27:GM27"/>
    <mergeCell ref="FC26:FG26"/>
    <mergeCell ref="FH26:FK26"/>
    <mergeCell ref="FL26:FO26"/>
    <mergeCell ref="FP26:FS26"/>
    <mergeCell ref="FT26:FW26"/>
    <mergeCell ref="FX26:GA26"/>
    <mergeCell ref="GB26:GE26"/>
    <mergeCell ref="GF26:GI26"/>
    <mergeCell ref="GN26:GQ26"/>
    <mergeCell ref="GR26:GU26"/>
    <mergeCell ref="GV26:GY26"/>
    <mergeCell ref="GZ26:HC26"/>
    <mergeCell ref="HD26:HG26"/>
    <mergeCell ref="HH26:HK26"/>
    <mergeCell ref="HL26:HO26"/>
    <mergeCell ref="HP26:HS26"/>
    <mergeCell ref="HT26:HW26"/>
    <mergeCell ref="GJ26:GM26"/>
    <mergeCell ref="FC25:FG25"/>
    <mergeCell ref="FH25:FK25"/>
    <mergeCell ref="FL25:FO25"/>
    <mergeCell ref="FP25:FS25"/>
    <mergeCell ref="FT25:FW25"/>
    <mergeCell ref="FX25:GA25"/>
    <mergeCell ref="GB25:GE25"/>
    <mergeCell ref="GF25:GI25"/>
    <mergeCell ref="GN25:GQ25"/>
    <mergeCell ref="GR25:GU25"/>
    <mergeCell ref="GV25:GY25"/>
    <mergeCell ref="GZ25:HC25"/>
    <mergeCell ref="HD25:HG25"/>
    <mergeCell ref="HH25:HK25"/>
    <mergeCell ref="HL25:HO25"/>
    <mergeCell ref="HP25:HS25"/>
    <mergeCell ref="HT25:HW25"/>
    <mergeCell ref="GJ25:GM25"/>
    <mergeCell ref="FC24:FG24"/>
    <mergeCell ref="FH24:FK24"/>
    <mergeCell ref="FL24:FO24"/>
    <mergeCell ref="FP24:FS24"/>
    <mergeCell ref="FT24:FW24"/>
    <mergeCell ref="FX24:GA24"/>
    <mergeCell ref="GB24:GE24"/>
    <mergeCell ref="GF24:GI24"/>
    <mergeCell ref="GN24:GQ24"/>
    <mergeCell ref="GR24:GU24"/>
    <mergeCell ref="GV24:GY24"/>
    <mergeCell ref="GZ24:HC24"/>
    <mergeCell ref="HD24:HG24"/>
    <mergeCell ref="HH24:HK24"/>
    <mergeCell ref="HL24:HO24"/>
    <mergeCell ref="HP24:HS24"/>
    <mergeCell ref="HT24:HW24"/>
    <mergeCell ref="GJ24:GM24"/>
    <mergeCell ref="FC23:FG23"/>
    <mergeCell ref="FH23:FK23"/>
    <mergeCell ref="FL23:FO23"/>
    <mergeCell ref="FP23:FS23"/>
    <mergeCell ref="FT23:FW23"/>
    <mergeCell ref="FX23:GA23"/>
    <mergeCell ref="GB23:GE23"/>
    <mergeCell ref="GF23:GI23"/>
    <mergeCell ref="GN23:GQ23"/>
    <mergeCell ref="GR23:GU23"/>
    <mergeCell ref="GV23:GY23"/>
    <mergeCell ref="GZ23:HC23"/>
    <mergeCell ref="HD23:HG23"/>
    <mergeCell ref="HH23:HK23"/>
    <mergeCell ref="HL23:HO23"/>
    <mergeCell ref="HP23:HS23"/>
    <mergeCell ref="HT23:HW23"/>
    <mergeCell ref="GJ23:GM23"/>
    <mergeCell ref="HP21:HS21"/>
    <mergeCell ref="HT21:HW21"/>
    <mergeCell ref="FC22:FG22"/>
    <mergeCell ref="FH22:FK22"/>
    <mergeCell ref="FL22:FO22"/>
    <mergeCell ref="FP22:FS22"/>
    <mergeCell ref="FT22:FW22"/>
    <mergeCell ref="FX22:GA22"/>
    <mergeCell ref="GB22:GE22"/>
    <mergeCell ref="GF22:GI22"/>
    <mergeCell ref="GN22:GQ22"/>
    <mergeCell ref="GR22:GU22"/>
    <mergeCell ref="GV22:GY22"/>
    <mergeCell ref="GZ22:HC22"/>
    <mergeCell ref="HD22:HG22"/>
    <mergeCell ref="HH22:HK22"/>
    <mergeCell ref="HL22:HO22"/>
    <mergeCell ref="HP22:HS22"/>
    <mergeCell ref="HT22:HW22"/>
    <mergeCell ref="GJ21:GM21"/>
    <mergeCell ref="GJ22:GM22"/>
    <mergeCell ref="HT19:HW19"/>
    <mergeCell ref="FC20:FG20"/>
    <mergeCell ref="FH20:FK20"/>
    <mergeCell ref="FL20:FO20"/>
    <mergeCell ref="FP20:FS20"/>
    <mergeCell ref="FT20:FW20"/>
    <mergeCell ref="FX20:GA20"/>
    <mergeCell ref="GB20:GE20"/>
    <mergeCell ref="GF20:GI20"/>
    <mergeCell ref="GN20:GQ20"/>
    <mergeCell ref="GR20:GU20"/>
    <mergeCell ref="GV20:GY20"/>
    <mergeCell ref="GZ20:HC20"/>
    <mergeCell ref="HD20:HG20"/>
    <mergeCell ref="HH20:HK20"/>
    <mergeCell ref="HL20:HO20"/>
    <mergeCell ref="HP20:HS20"/>
    <mergeCell ref="HT20:HW20"/>
    <mergeCell ref="GJ19:GM19"/>
    <mergeCell ref="GJ20:GM20"/>
    <mergeCell ref="FA19:FB29"/>
    <mergeCell ref="FC19:FG19"/>
    <mergeCell ref="FH19:FK19"/>
    <mergeCell ref="FL19:FO19"/>
    <mergeCell ref="FP19:FS19"/>
    <mergeCell ref="FT19:FW19"/>
    <mergeCell ref="FX19:GA19"/>
    <mergeCell ref="GB19:GE19"/>
    <mergeCell ref="GF19:GI19"/>
    <mergeCell ref="GN19:GQ19"/>
    <mergeCell ref="GR19:GU19"/>
    <mergeCell ref="GV19:GY19"/>
    <mergeCell ref="GZ19:HC19"/>
    <mergeCell ref="HD19:HG19"/>
    <mergeCell ref="HH19:HK19"/>
    <mergeCell ref="HL19:HO19"/>
    <mergeCell ref="HP19:HS19"/>
    <mergeCell ref="FC21:FG21"/>
    <mergeCell ref="FH21:FK21"/>
    <mergeCell ref="FL21:FO21"/>
    <mergeCell ref="FP21:FS21"/>
    <mergeCell ref="FT21:FW21"/>
    <mergeCell ref="FX21:GA21"/>
    <mergeCell ref="GB21:GE21"/>
    <mergeCell ref="GF21:GI21"/>
    <mergeCell ref="GN21:GQ21"/>
    <mergeCell ref="GR21:GU21"/>
    <mergeCell ref="GV21:GY21"/>
    <mergeCell ref="GZ21:HC21"/>
    <mergeCell ref="HD21:HG21"/>
    <mergeCell ref="HH21:HK21"/>
    <mergeCell ref="HL21:HO21"/>
    <mergeCell ref="FC18:FG18"/>
    <mergeCell ref="FH18:FK18"/>
    <mergeCell ref="FL18:FO18"/>
    <mergeCell ref="FP18:FS18"/>
    <mergeCell ref="FT18:FW18"/>
    <mergeCell ref="FX18:GA18"/>
    <mergeCell ref="GB18:GE18"/>
    <mergeCell ref="GF18:GI18"/>
    <mergeCell ref="GN18:GQ18"/>
    <mergeCell ref="GR18:GU18"/>
    <mergeCell ref="GV18:GY18"/>
    <mergeCell ref="GZ18:HC18"/>
    <mergeCell ref="HD18:HG18"/>
    <mergeCell ref="HH18:HK18"/>
    <mergeCell ref="HL18:HO18"/>
    <mergeCell ref="HP18:HS18"/>
    <mergeCell ref="HT18:HW18"/>
    <mergeCell ref="GJ18:GM18"/>
    <mergeCell ref="FC17:FG17"/>
    <mergeCell ref="FH17:FK17"/>
    <mergeCell ref="FL17:FO17"/>
    <mergeCell ref="FP17:FS17"/>
    <mergeCell ref="FT17:FW17"/>
    <mergeCell ref="FX17:GA17"/>
    <mergeCell ref="GB17:GE17"/>
    <mergeCell ref="GF17:GI17"/>
    <mergeCell ref="GN17:GQ17"/>
    <mergeCell ref="GR17:GU17"/>
    <mergeCell ref="GV17:GY17"/>
    <mergeCell ref="GZ17:HC17"/>
    <mergeCell ref="HD17:HG17"/>
    <mergeCell ref="HH17:HK17"/>
    <mergeCell ref="HL17:HO17"/>
    <mergeCell ref="HP17:HS17"/>
    <mergeCell ref="HT17:HW17"/>
    <mergeCell ref="GJ17:GM17"/>
    <mergeCell ref="FC16:FG16"/>
    <mergeCell ref="FH16:FK16"/>
    <mergeCell ref="FL16:FO16"/>
    <mergeCell ref="FP16:FS16"/>
    <mergeCell ref="FT16:FW16"/>
    <mergeCell ref="FX16:GA16"/>
    <mergeCell ref="GB16:GE16"/>
    <mergeCell ref="GF16:GI16"/>
    <mergeCell ref="GN16:GQ16"/>
    <mergeCell ref="GR16:GU16"/>
    <mergeCell ref="GV16:GY16"/>
    <mergeCell ref="GZ16:HC16"/>
    <mergeCell ref="HD16:HG16"/>
    <mergeCell ref="HH16:HK16"/>
    <mergeCell ref="HL16:HO16"/>
    <mergeCell ref="HP16:HS16"/>
    <mergeCell ref="HT16:HW16"/>
    <mergeCell ref="GJ16:GM16"/>
    <mergeCell ref="FC15:FG15"/>
    <mergeCell ref="FH15:FK15"/>
    <mergeCell ref="FL15:FO15"/>
    <mergeCell ref="FP15:FS15"/>
    <mergeCell ref="FT15:FW15"/>
    <mergeCell ref="FX15:GA15"/>
    <mergeCell ref="GB15:GE15"/>
    <mergeCell ref="GF15:GI15"/>
    <mergeCell ref="GN15:GQ15"/>
    <mergeCell ref="GR15:GU15"/>
    <mergeCell ref="GV15:GY15"/>
    <mergeCell ref="GZ15:HC15"/>
    <mergeCell ref="HD15:HG15"/>
    <mergeCell ref="HH15:HK15"/>
    <mergeCell ref="HL15:HO15"/>
    <mergeCell ref="HP15:HS15"/>
    <mergeCell ref="HT15:HW15"/>
    <mergeCell ref="GJ15:GM15"/>
    <mergeCell ref="FC14:FG14"/>
    <mergeCell ref="FH14:FK14"/>
    <mergeCell ref="FL14:FO14"/>
    <mergeCell ref="FP14:FS14"/>
    <mergeCell ref="FT14:FW14"/>
    <mergeCell ref="FX14:GA14"/>
    <mergeCell ref="GB14:GE14"/>
    <mergeCell ref="GF14:GI14"/>
    <mergeCell ref="GN14:GQ14"/>
    <mergeCell ref="GR14:GU14"/>
    <mergeCell ref="GV14:GY14"/>
    <mergeCell ref="GZ14:HC14"/>
    <mergeCell ref="HD14:HG14"/>
    <mergeCell ref="HH14:HK14"/>
    <mergeCell ref="HL14:HO14"/>
    <mergeCell ref="HP14:HS14"/>
    <mergeCell ref="HT14:HW14"/>
    <mergeCell ref="GJ14:GM14"/>
    <mergeCell ref="FC13:FG13"/>
    <mergeCell ref="FH13:FK13"/>
    <mergeCell ref="FL13:FO13"/>
    <mergeCell ref="FP13:FS13"/>
    <mergeCell ref="FT13:FW13"/>
    <mergeCell ref="FX13:GA13"/>
    <mergeCell ref="GB13:GE13"/>
    <mergeCell ref="GF13:GI13"/>
    <mergeCell ref="GN13:GQ13"/>
    <mergeCell ref="GR13:GU13"/>
    <mergeCell ref="GV13:GY13"/>
    <mergeCell ref="GZ13:HC13"/>
    <mergeCell ref="HD13:HG13"/>
    <mergeCell ref="HH13:HK13"/>
    <mergeCell ref="HL13:HO13"/>
    <mergeCell ref="HP13:HS13"/>
    <mergeCell ref="HT13:HW13"/>
    <mergeCell ref="GJ13:GM13"/>
    <mergeCell ref="FC12:FG12"/>
    <mergeCell ref="FH12:FK12"/>
    <mergeCell ref="FL12:FO12"/>
    <mergeCell ref="FP12:FS12"/>
    <mergeCell ref="FT12:FW12"/>
    <mergeCell ref="FX12:GA12"/>
    <mergeCell ref="GB12:GE12"/>
    <mergeCell ref="GF12:GI12"/>
    <mergeCell ref="GN12:GQ12"/>
    <mergeCell ref="GR12:GU12"/>
    <mergeCell ref="GV12:GY12"/>
    <mergeCell ref="GZ12:HC12"/>
    <mergeCell ref="HD12:HG12"/>
    <mergeCell ref="HH12:HK12"/>
    <mergeCell ref="HL12:HO12"/>
    <mergeCell ref="HP12:HS12"/>
    <mergeCell ref="HT12:HW12"/>
    <mergeCell ref="GJ12:GM12"/>
    <mergeCell ref="HP10:HS10"/>
    <mergeCell ref="HT10:HW10"/>
    <mergeCell ref="FC11:FG11"/>
    <mergeCell ref="FH11:FK11"/>
    <mergeCell ref="FL11:FO11"/>
    <mergeCell ref="FP11:FS11"/>
    <mergeCell ref="FT11:FW11"/>
    <mergeCell ref="FX11:GA11"/>
    <mergeCell ref="GB11:GE11"/>
    <mergeCell ref="GF11:GI11"/>
    <mergeCell ref="GN11:GQ11"/>
    <mergeCell ref="GR11:GU11"/>
    <mergeCell ref="GV11:GY11"/>
    <mergeCell ref="GZ11:HC11"/>
    <mergeCell ref="HD11:HG11"/>
    <mergeCell ref="HH11:HK11"/>
    <mergeCell ref="HL11:HO11"/>
    <mergeCell ref="HP11:HS11"/>
    <mergeCell ref="HT11:HW11"/>
    <mergeCell ref="GJ10:GM10"/>
    <mergeCell ref="GJ11:GM11"/>
    <mergeCell ref="HP8:HS8"/>
    <mergeCell ref="HT8:HW8"/>
    <mergeCell ref="FC9:FG9"/>
    <mergeCell ref="FH9:FK9"/>
    <mergeCell ref="FL9:FO9"/>
    <mergeCell ref="FP9:FS9"/>
    <mergeCell ref="FT9:FW9"/>
    <mergeCell ref="FX9:GA9"/>
    <mergeCell ref="GB9:GE9"/>
    <mergeCell ref="GF9:GI9"/>
    <mergeCell ref="GN9:GQ9"/>
    <mergeCell ref="GR9:GU9"/>
    <mergeCell ref="GV9:GY9"/>
    <mergeCell ref="GZ9:HC9"/>
    <mergeCell ref="HD9:HG9"/>
    <mergeCell ref="HH9:HK9"/>
    <mergeCell ref="HL9:HO9"/>
    <mergeCell ref="HP9:HS9"/>
    <mergeCell ref="HT9:HW9"/>
    <mergeCell ref="GJ8:GM8"/>
    <mergeCell ref="GJ9:GM9"/>
    <mergeCell ref="FC8:FG8"/>
    <mergeCell ref="FH8:FK8"/>
    <mergeCell ref="FL8:FO8"/>
    <mergeCell ref="FP8:FS8"/>
    <mergeCell ref="FT8:FW8"/>
    <mergeCell ref="FX8:GA8"/>
    <mergeCell ref="GB8:GE8"/>
    <mergeCell ref="GF8:GI8"/>
    <mergeCell ref="GN8:GQ8"/>
    <mergeCell ref="GR8:GU8"/>
    <mergeCell ref="GV8:GY8"/>
    <mergeCell ref="GZ8:HC8"/>
    <mergeCell ref="HD8:HG8"/>
    <mergeCell ref="HH8:HK8"/>
    <mergeCell ref="HL8:HO8"/>
    <mergeCell ref="FC10:FG10"/>
    <mergeCell ref="FH10:FK10"/>
    <mergeCell ref="FL10:FO10"/>
    <mergeCell ref="FP10:FS10"/>
    <mergeCell ref="FT10:FW10"/>
    <mergeCell ref="FX10:GA10"/>
    <mergeCell ref="GB10:GE10"/>
    <mergeCell ref="GF10:GI10"/>
    <mergeCell ref="GN10:GQ10"/>
    <mergeCell ref="GR10:GU10"/>
    <mergeCell ref="GV10:GY10"/>
    <mergeCell ref="GZ10:HC10"/>
    <mergeCell ref="HD10:HG10"/>
    <mergeCell ref="HH10:HK10"/>
    <mergeCell ref="HL10:HO10"/>
    <mergeCell ref="EY4:FG7"/>
    <mergeCell ref="FH4:GE4"/>
    <mergeCell ref="GF4:GY4"/>
    <mergeCell ref="GZ4:HK4"/>
    <mergeCell ref="HL4:HW4"/>
    <mergeCell ref="FH5:FK7"/>
    <mergeCell ref="FL5:FO7"/>
    <mergeCell ref="FP5:FS7"/>
    <mergeCell ref="FT5:FW7"/>
    <mergeCell ref="FX5:GA7"/>
    <mergeCell ref="GB5:GE7"/>
    <mergeCell ref="GF5:GI7"/>
    <mergeCell ref="GN5:GQ7"/>
    <mergeCell ref="GR5:GU7"/>
    <mergeCell ref="GV5:GY7"/>
    <mergeCell ref="GZ5:HC7"/>
    <mergeCell ref="HD5:HG7"/>
    <mergeCell ref="HH5:HK7"/>
    <mergeCell ref="HL5:HO7"/>
    <mergeCell ref="HP5:HS7"/>
    <mergeCell ref="HT5:HW7"/>
    <mergeCell ref="GJ5:GM7"/>
    <mergeCell ref="A4:I7"/>
    <mergeCell ref="J4:AG4"/>
    <mergeCell ref="AH4:BA4"/>
    <mergeCell ref="BB4:BM4"/>
    <mergeCell ref="BN4:BY4"/>
    <mergeCell ref="J5:M7"/>
    <mergeCell ref="N5:Q7"/>
    <mergeCell ref="R5:U7"/>
    <mergeCell ref="V5:Y7"/>
    <mergeCell ref="Z5:AC7"/>
    <mergeCell ref="AD5:AG7"/>
    <mergeCell ref="AH5:AK7"/>
    <mergeCell ref="AL5:AO7"/>
    <mergeCell ref="AP5:AS7"/>
    <mergeCell ref="AT5:AW7"/>
    <mergeCell ref="AX5:BA7"/>
    <mergeCell ref="BB5:BE7"/>
    <mergeCell ref="BF5:BI7"/>
    <mergeCell ref="BJ5:BM7"/>
    <mergeCell ref="BN5:BQ7"/>
    <mergeCell ref="BR5:BU7"/>
    <mergeCell ref="BV5:BY7"/>
    <mergeCell ref="A8:B40"/>
    <mergeCell ref="C8:D18"/>
    <mergeCell ref="E8:I8"/>
    <mergeCell ref="J8:M8"/>
    <mergeCell ref="N8:Q8"/>
    <mergeCell ref="R8:U8"/>
    <mergeCell ref="V8:Y8"/>
    <mergeCell ref="Z8:AC8"/>
    <mergeCell ref="AD8:AG8"/>
    <mergeCell ref="AH8:AK8"/>
    <mergeCell ref="AL8:AO8"/>
    <mergeCell ref="AP8:AS8"/>
    <mergeCell ref="AT8:AW8"/>
    <mergeCell ref="AX8:BA8"/>
    <mergeCell ref="BB8:BE8"/>
    <mergeCell ref="BF8:BI8"/>
    <mergeCell ref="BJ8:BM8"/>
    <mergeCell ref="E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AP10:AS10"/>
    <mergeCell ref="AT10:AW10"/>
    <mergeCell ref="AX10:BA10"/>
    <mergeCell ref="BB10:BE10"/>
    <mergeCell ref="BF10:BI10"/>
    <mergeCell ref="BJ10:BM10"/>
    <mergeCell ref="BV11:BY11"/>
    <mergeCell ref="BN8:BQ8"/>
    <mergeCell ref="BR8:BU8"/>
    <mergeCell ref="BV8:BY8"/>
    <mergeCell ref="E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AX9:BA9"/>
    <mergeCell ref="BB9:BE9"/>
    <mergeCell ref="BF9:BI9"/>
    <mergeCell ref="BJ9:BM9"/>
    <mergeCell ref="BN9:BQ9"/>
    <mergeCell ref="BR9:BU9"/>
    <mergeCell ref="BV9:BY9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BF12:BI12"/>
    <mergeCell ref="BJ12:BM12"/>
    <mergeCell ref="BN12:BQ12"/>
    <mergeCell ref="BR12:BU12"/>
    <mergeCell ref="BN10:BQ10"/>
    <mergeCell ref="BR10:BU10"/>
    <mergeCell ref="BV10:BY10"/>
    <mergeCell ref="E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BF11:BI11"/>
    <mergeCell ref="BJ11:BM11"/>
    <mergeCell ref="BN11:BQ11"/>
    <mergeCell ref="BR11:BU11"/>
    <mergeCell ref="AP14:AS14"/>
    <mergeCell ref="AT14:AW14"/>
    <mergeCell ref="AX14:BA14"/>
    <mergeCell ref="BB14:BE14"/>
    <mergeCell ref="BF14:BI14"/>
    <mergeCell ref="BJ14:BM14"/>
    <mergeCell ref="BN14:BQ14"/>
    <mergeCell ref="BR14:BU14"/>
    <mergeCell ref="BV12:BY12"/>
    <mergeCell ref="E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BF13:BI13"/>
    <mergeCell ref="BJ13:BM13"/>
    <mergeCell ref="BN13:BQ13"/>
    <mergeCell ref="BR13:BU13"/>
    <mergeCell ref="BV13:BY13"/>
    <mergeCell ref="E12:I12"/>
    <mergeCell ref="J12:M12"/>
    <mergeCell ref="N12:Q12"/>
    <mergeCell ref="R12:U12"/>
    <mergeCell ref="V12:Y12"/>
    <mergeCell ref="BF16:BI16"/>
    <mergeCell ref="BJ16:BM16"/>
    <mergeCell ref="BN16:BQ16"/>
    <mergeCell ref="BR16:BU16"/>
    <mergeCell ref="BV14:BY14"/>
    <mergeCell ref="E15:I15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AT15:AW15"/>
    <mergeCell ref="AX15:BA15"/>
    <mergeCell ref="BB15:BE15"/>
    <mergeCell ref="BF15:BI15"/>
    <mergeCell ref="BJ15:BM15"/>
    <mergeCell ref="BN15:BQ15"/>
    <mergeCell ref="BR15:BU15"/>
    <mergeCell ref="BV15:BY15"/>
    <mergeCell ref="E14:I14"/>
    <mergeCell ref="J14:M14"/>
    <mergeCell ref="N14:Q14"/>
    <mergeCell ref="R14:U14"/>
    <mergeCell ref="V14:Y14"/>
    <mergeCell ref="Z14:AC14"/>
    <mergeCell ref="AD14:AG14"/>
    <mergeCell ref="AH14:AK14"/>
    <mergeCell ref="AL14:AO14"/>
    <mergeCell ref="BV16:BY16"/>
    <mergeCell ref="E17:I17"/>
    <mergeCell ref="J17:M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AT17:AW17"/>
    <mergeCell ref="AX17:BA17"/>
    <mergeCell ref="BB17:BE17"/>
    <mergeCell ref="BF17:BI17"/>
    <mergeCell ref="BJ17:BM17"/>
    <mergeCell ref="BN17:BQ17"/>
    <mergeCell ref="BR17:BU17"/>
    <mergeCell ref="BV17:BY17"/>
    <mergeCell ref="E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T16:AW16"/>
    <mergeCell ref="AX16:BA16"/>
    <mergeCell ref="BB16:BE16"/>
    <mergeCell ref="E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M18"/>
    <mergeCell ref="BN18:BQ18"/>
    <mergeCell ref="BR18:BU18"/>
    <mergeCell ref="BV18:BY18"/>
    <mergeCell ref="C19:D29"/>
    <mergeCell ref="E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M19"/>
    <mergeCell ref="BN19:BQ19"/>
    <mergeCell ref="BR19:BU19"/>
    <mergeCell ref="BV19:BY19"/>
    <mergeCell ref="E20:I20"/>
    <mergeCell ref="J20:M20"/>
    <mergeCell ref="N20:Q20"/>
    <mergeCell ref="R20:U20"/>
    <mergeCell ref="V20:Y20"/>
    <mergeCell ref="Z20:AC20"/>
    <mergeCell ref="AD20:AG20"/>
    <mergeCell ref="AH20:AK20"/>
    <mergeCell ref="AL20:AO20"/>
    <mergeCell ref="AP20:AS20"/>
    <mergeCell ref="AT20:AW20"/>
    <mergeCell ref="AX20:BA20"/>
    <mergeCell ref="BF22:BI22"/>
    <mergeCell ref="BJ22:BM22"/>
    <mergeCell ref="BN22:BQ22"/>
    <mergeCell ref="BR22:BU22"/>
    <mergeCell ref="BB20:BE20"/>
    <mergeCell ref="BF20:BI20"/>
    <mergeCell ref="BJ20:BM20"/>
    <mergeCell ref="BN20:BQ20"/>
    <mergeCell ref="BR20:BU20"/>
    <mergeCell ref="BV20:BY20"/>
    <mergeCell ref="E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BF21:BI21"/>
    <mergeCell ref="BJ21:BM21"/>
    <mergeCell ref="BN21:BQ21"/>
    <mergeCell ref="BR21:BU21"/>
    <mergeCell ref="BV21:BY21"/>
    <mergeCell ref="BV22:BY22"/>
    <mergeCell ref="E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BN23:BQ23"/>
    <mergeCell ref="BR23:BU23"/>
    <mergeCell ref="BV23:BY23"/>
    <mergeCell ref="E22:I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AP22:AS22"/>
    <mergeCell ref="AT22:AW22"/>
    <mergeCell ref="AX22:BA22"/>
    <mergeCell ref="BB22:BE22"/>
    <mergeCell ref="BV25:BY25"/>
    <mergeCell ref="E24:I24"/>
    <mergeCell ref="J24:M24"/>
    <mergeCell ref="N24:Q24"/>
    <mergeCell ref="R24:U24"/>
    <mergeCell ref="V24:Y24"/>
    <mergeCell ref="Z24:AC24"/>
    <mergeCell ref="AD24:AG24"/>
    <mergeCell ref="AH24:AK24"/>
    <mergeCell ref="AL24:AO24"/>
    <mergeCell ref="AP24:AS24"/>
    <mergeCell ref="AT24:AW24"/>
    <mergeCell ref="AX24:BA24"/>
    <mergeCell ref="BB24:BE24"/>
    <mergeCell ref="BF24:BI24"/>
    <mergeCell ref="BJ24:BM24"/>
    <mergeCell ref="BN24:BQ24"/>
    <mergeCell ref="BR24:BU24"/>
    <mergeCell ref="BV24:BY24"/>
    <mergeCell ref="E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AT25:AW25"/>
    <mergeCell ref="AX25:BA25"/>
    <mergeCell ref="BB25:BE25"/>
    <mergeCell ref="BF25:BI25"/>
    <mergeCell ref="BJ25:BM25"/>
    <mergeCell ref="BN25:BQ25"/>
    <mergeCell ref="BR25:BU25"/>
    <mergeCell ref="E26:I26"/>
    <mergeCell ref="J26:M26"/>
    <mergeCell ref="N26:Q26"/>
    <mergeCell ref="R26:U26"/>
    <mergeCell ref="V26:Y26"/>
    <mergeCell ref="Z26:AC26"/>
    <mergeCell ref="AD26:AG26"/>
    <mergeCell ref="AH26:AK26"/>
    <mergeCell ref="AL26:AO26"/>
    <mergeCell ref="AP26:AS26"/>
    <mergeCell ref="AT26:AW26"/>
    <mergeCell ref="AX26:BA26"/>
    <mergeCell ref="BB26:BE26"/>
    <mergeCell ref="BF26:BI26"/>
    <mergeCell ref="BJ26:BM26"/>
    <mergeCell ref="BN26:BQ26"/>
    <mergeCell ref="BR26:BU26"/>
    <mergeCell ref="V28:Y28"/>
    <mergeCell ref="Z28:AC28"/>
    <mergeCell ref="AD28:AG28"/>
    <mergeCell ref="AH28:AK28"/>
    <mergeCell ref="AL28:AO28"/>
    <mergeCell ref="AP28:AS28"/>
    <mergeCell ref="AT28:AW28"/>
    <mergeCell ref="AX28:BA28"/>
    <mergeCell ref="BB28:BE28"/>
    <mergeCell ref="BF28:BI28"/>
    <mergeCell ref="BJ28:BM28"/>
    <mergeCell ref="BN28:BQ28"/>
    <mergeCell ref="BR28:BU28"/>
    <mergeCell ref="BV26:BY26"/>
    <mergeCell ref="E27:I27"/>
    <mergeCell ref="J27:M27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AT27:AW27"/>
    <mergeCell ref="AX27:BA27"/>
    <mergeCell ref="BB27:BE27"/>
    <mergeCell ref="BF27:BI27"/>
    <mergeCell ref="BJ27:BM27"/>
    <mergeCell ref="BN27:BQ27"/>
    <mergeCell ref="BR27:BU27"/>
    <mergeCell ref="BV27:BY27"/>
    <mergeCell ref="AL30:AO30"/>
    <mergeCell ref="AP30:AS30"/>
    <mergeCell ref="AT30:AW30"/>
    <mergeCell ref="AP32:AS32"/>
    <mergeCell ref="AT32:AW32"/>
    <mergeCell ref="AX32:BA32"/>
    <mergeCell ref="BB32:BE32"/>
    <mergeCell ref="BF32:BI32"/>
    <mergeCell ref="BJ32:BM32"/>
    <mergeCell ref="BV28:BY28"/>
    <mergeCell ref="E29:I29"/>
    <mergeCell ref="J29:M29"/>
    <mergeCell ref="N29:Q29"/>
    <mergeCell ref="R29:U29"/>
    <mergeCell ref="V29:Y29"/>
    <mergeCell ref="Z29:AC29"/>
    <mergeCell ref="AD29:AG29"/>
    <mergeCell ref="AH29:AK29"/>
    <mergeCell ref="AL29:AO29"/>
    <mergeCell ref="AP29:AS29"/>
    <mergeCell ref="AT29:AW29"/>
    <mergeCell ref="AX29:BA29"/>
    <mergeCell ref="BB29:BE29"/>
    <mergeCell ref="BF29:BI29"/>
    <mergeCell ref="BJ29:BM29"/>
    <mergeCell ref="BN29:BQ29"/>
    <mergeCell ref="BR29:BU29"/>
    <mergeCell ref="BV29:BY29"/>
    <mergeCell ref="E28:I28"/>
    <mergeCell ref="J28:M28"/>
    <mergeCell ref="N28:Q28"/>
    <mergeCell ref="R28:U28"/>
    <mergeCell ref="BV33:BY33"/>
    <mergeCell ref="AD32:AG32"/>
    <mergeCell ref="AH32:AK32"/>
    <mergeCell ref="AL32:AO32"/>
    <mergeCell ref="BR30:BU30"/>
    <mergeCell ref="BV30:BY30"/>
    <mergeCell ref="E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AT31:AW31"/>
    <mergeCell ref="AX31:BA31"/>
    <mergeCell ref="BB31:BE31"/>
    <mergeCell ref="BF31:BI31"/>
    <mergeCell ref="BJ31:BM31"/>
    <mergeCell ref="BN31:BQ31"/>
    <mergeCell ref="BR31:BU31"/>
    <mergeCell ref="BV31:BY31"/>
    <mergeCell ref="E30:I30"/>
    <mergeCell ref="J30:M30"/>
    <mergeCell ref="N30:Q30"/>
    <mergeCell ref="R30:U30"/>
    <mergeCell ref="V30:Y30"/>
    <mergeCell ref="Z30:AC30"/>
    <mergeCell ref="AD30:AG30"/>
    <mergeCell ref="AH30:AK30"/>
    <mergeCell ref="Z34:AC34"/>
    <mergeCell ref="AD34:AG34"/>
    <mergeCell ref="AH34:AK34"/>
    <mergeCell ref="AL34:AO34"/>
    <mergeCell ref="AP34:AS34"/>
    <mergeCell ref="AT34:AW34"/>
    <mergeCell ref="AX34:BA34"/>
    <mergeCell ref="BB34:BE34"/>
    <mergeCell ref="BF34:BI34"/>
    <mergeCell ref="BJ34:BM34"/>
    <mergeCell ref="BN34:BQ34"/>
    <mergeCell ref="BR34:BU34"/>
    <mergeCell ref="BN32:BQ32"/>
    <mergeCell ref="BR32:BU32"/>
    <mergeCell ref="BV32:BY32"/>
    <mergeCell ref="E33:I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AT33:AW33"/>
    <mergeCell ref="AX33:BA33"/>
    <mergeCell ref="BB33:BE33"/>
    <mergeCell ref="BF33:BI33"/>
    <mergeCell ref="BJ33:BM33"/>
    <mergeCell ref="BN33:BQ33"/>
    <mergeCell ref="BR33:BU33"/>
    <mergeCell ref="AP36:AS36"/>
    <mergeCell ref="AT36:AW36"/>
    <mergeCell ref="AX36:BA36"/>
    <mergeCell ref="BB36:BE36"/>
    <mergeCell ref="BF36:BI36"/>
    <mergeCell ref="BJ36:BM36"/>
    <mergeCell ref="BN36:BQ36"/>
    <mergeCell ref="BR36:BU36"/>
    <mergeCell ref="BV34:BY34"/>
    <mergeCell ref="E35:I35"/>
    <mergeCell ref="J35:M35"/>
    <mergeCell ref="N35:Q35"/>
    <mergeCell ref="R35:U35"/>
    <mergeCell ref="V35:Y35"/>
    <mergeCell ref="Z35:AC35"/>
    <mergeCell ref="AD35:AG35"/>
    <mergeCell ref="AH35:AK35"/>
    <mergeCell ref="AL35:AO35"/>
    <mergeCell ref="AP35:AS35"/>
    <mergeCell ref="AT35:AW35"/>
    <mergeCell ref="AX35:BA35"/>
    <mergeCell ref="BB35:BE35"/>
    <mergeCell ref="BF35:BI35"/>
    <mergeCell ref="BJ35:BM35"/>
    <mergeCell ref="BN35:BQ35"/>
    <mergeCell ref="BR35:BU35"/>
    <mergeCell ref="BV35:BY35"/>
    <mergeCell ref="E34:I34"/>
    <mergeCell ref="J34:M34"/>
    <mergeCell ref="N34:Q34"/>
    <mergeCell ref="R34:U34"/>
    <mergeCell ref="V34:Y34"/>
    <mergeCell ref="BF38:BI38"/>
    <mergeCell ref="BJ38:BM38"/>
    <mergeCell ref="BN38:BQ38"/>
    <mergeCell ref="BR38:BU38"/>
    <mergeCell ref="BV36:BY36"/>
    <mergeCell ref="E37:I37"/>
    <mergeCell ref="J37:M37"/>
    <mergeCell ref="N37:Q37"/>
    <mergeCell ref="R37:U37"/>
    <mergeCell ref="V37:Y37"/>
    <mergeCell ref="Z37:AC37"/>
    <mergeCell ref="AD37:AG37"/>
    <mergeCell ref="AH37:AK37"/>
    <mergeCell ref="AL37:AO37"/>
    <mergeCell ref="AP37:AS37"/>
    <mergeCell ref="AT37:AW37"/>
    <mergeCell ref="AX37:BA37"/>
    <mergeCell ref="BB37:BE37"/>
    <mergeCell ref="BF37:BI37"/>
    <mergeCell ref="BJ37:BM37"/>
    <mergeCell ref="BN37:BQ37"/>
    <mergeCell ref="BR37:BU37"/>
    <mergeCell ref="BV37:BY37"/>
    <mergeCell ref="E36:I36"/>
    <mergeCell ref="J36:M36"/>
    <mergeCell ref="N36:Q36"/>
    <mergeCell ref="R36:U36"/>
    <mergeCell ref="V36:Y36"/>
    <mergeCell ref="Z36:AC36"/>
    <mergeCell ref="AD36:AG36"/>
    <mergeCell ref="AH36:AK36"/>
    <mergeCell ref="AL36:AO36"/>
    <mergeCell ref="BV38:BY38"/>
    <mergeCell ref="E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T39:AW39"/>
    <mergeCell ref="AX39:BA39"/>
    <mergeCell ref="BB39:BE39"/>
    <mergeCell ref="BF39:BI39"/>
    <mergeCell ref="BJ39:BM39"/>
    <mergeCell ref="BN39:BQ39"/>
    <mergeCell ref="BR39:BU39"/>
    <mergeCell ref="BV39:BY39"/>
    <mergeCell ref="E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AT38:AW38"/>
    <mergeCell ref="AX38:BA38"/>
    <mergeCell ref="BB38:BE38"/>
    <mergeCell ref="BV40:BY40"/>
    <mergeCell ref="A53:AK53"/>
    <mergeCell ref="AL53:BY53"/>
    <mergeCell ref="E40:I40"/>
    <mergeCell ref="J40:M40"/>
    <mergeCell ref="N40:Q40"/>
    <mergeCell ref="R40:U40"/>
    <mergeCell ref="V40:Y40"/>
    <mergeCell ref="Z40:AC40"/>
    <mergeCell ref="AD40:AG40"/>
    <mergeCell ref="AH40:AK40"/>
    <mergeCell ref="AL40:AO40"/>
    <mergeCell ref="AP40:AS40"/>
    <mergeCell ref="AT40:AW40"/>
    <mergeCell ref="AX40:BA40"/>
    <mergeCell ref="BB40:BE40"/>
    <mergeCell ref="BF40:BI40"/>
    <mergeCell ref="BJ40:BM40"/>
    <mergeCell ref="BN40:BQ40"/>
    <mergeCell ref="BR40:BU40"/>
    <mergeCell ref="C30:D40"/>
    <mergeCell ref="AX30:BA30"/>
    <mergeCell ref="BB30:BE30"/>
    <mergeCell ref="BF30:BI30"/>
    <mergeCell ref="BJ30:BM30"/>
    <mergeCell ref="BN30:BQ30"/>
    <mergeCell ref="E32:I32"/>
    <mergeCell ref="J32:M32"/>
    <mergeCell ref="N32:Q32"/>
    <mergeCell ref="R32:U32"/>
    <mergeCell ref="V32:Y32"/>
    <mergeCell ref="Z32:AC32"/>
    <mergeCell ref="BZ4:CH7"/>
    <mergeCell ref="CI4:DF4"/>
    <mergeCell ref="DG4:DZ4"/>
    <mergeCell ref="EA4:EL4"/>
    <mergeCell ref="EM4:EX4"/>
    <mergeCell ref="CI5:CL7"/>
    <mergeCell ref="CM5:CP7"/>
    <mergeCell ref="CQ5:CT7"/>
    <mergeCell ref="CU5:CX7"/>
    <mergeCell ref="CY5:DB7"/>
    <mergeCell ref="DC5:DF7"/>
    <mergeCell ref="DG5:DJ7"/>
    <mergeCell ref="DK5:DN7"/>
    <mergeCell ref="DO5:DR7"/>
    <mergeCell ref="DS5:DV7"/>
    <mergeCell ref="DW5:DZ7"/>
    <mergeCell ref="EA5:ED7"/>
    <mergeCell ref="EE5:EH7"/>
    <mergeCell ref="EI5:EL7"/>
    <mergeCell ref="EM5:EP7"/>
    <mergeCell ref="EQ5:ET7"/>
    <mergeCell ref="EU5:EX7"/>
    <mergeCell ref="BZ8:CA40"/>
    <mergeCell ref="CB8:CC18"/>
    <mergeCell ref="CD8:CH8"/>
    <mergeCell ref="CI8:CL8"/>
    <mergeCell ref="CM8:CP8"/>
    <mergeCell ref="CQ8:CT8"/>
    <mergeCell ref="CU8:CX8"/>
    <mergeCell ref="CY8:DB8"/>
    <mergeCell ref="DC8:DF8"/>
    <mergeCell ref="DG8:DJ8"/>
    <mergeCell ref="DK8:DN8"/>
    <mergeCell ref="DO8:DR8"/>
    <mergeCell ref="DS8:DV8"/>
    <mergeCell ref="DW8:DZ8"/>
    <mergeCell ref="EA8:ED8"/>
    <mergeCell ref="EE8:EH8"/>
    <mergeCell ref="EI8:EL8"/>
    <mergeCell ref="CD10:CH10"/>
    <mergeCell ref="CI10:CL10"/>
    <mergeCell ref="CM10:CP10"/>
    <mergeCell ref="CQ10:CT10"/>
    <mergeCell ref="CU10:CX10"/>
    <mergeCell ref="CY10:DB10"/>
    <mergeCell ref="DC10:DF10"/>
    <mergeCell ref="DG10:DJ10"/>
    <mergeCell ref="DK10:DN10"/>
    <mergeCell ref="DO10:DR10"/>
    <mergeCell ref="DS10:DV10"/>
    <mergeCell ref="DW10:DZ10"/>
    <mergeCell ref="EA10:ED10"/>
    <mergeCell ref="EE10:EH10"/>
    <mergeCell ref="EI10:EL10"/>
    <mergeCell ref="EU11:EX11"/>
    <mergeCell ref="EM8:EP8"/>
    <mergeCell ref="EQ8:ET8"/>
    <mergeCell ref="EU8:EX8"/>
    <mergeCell ref="CD9:CH9"/>
    <mergeCell ref="CI9:CL9"/>
    <mergeCell ref="CM9:CP9"/>
    <mergeCell ref="CQ9:CT9"/>
    <mergeCell ref="CU9:CX9"/>
    <mergeCell ref="CY9:DB9"/>
    <mergeCell ref="DC9:DF9"/>
    <mergeCell ref="DG9:DJ9"/>
    <mergeCell ref="DK9:DN9"/>
    <mergeCell ref="DO9:DR9"/>
    <mergeCell ref="DS9:DV9"/>
    <mergeCell ref="DW9:DZ9"/>
    <mergeCell ref="EA9:ED9"/>
    <mergeCell ref="EE9:EH9"/>
    <mergeCell ref="EI9:EL9"/>
    <mergeCell ref="EM9:EP9"/>
    <mergeCell ref="EQ9:ET9"/>
    <mergeCell ref="EU9:EX9"/>
    <mergeCell ref="CY12:DB12"/>
    <mergeCell ref="DC12:DF12"/>
    <mergeCell ref="DG12:DJ12"/>
    <mergeCell ref="DK12:DN12"/>
    <mergeCell ref="DO12:DR12"/>
    <mergeCell ref="DS12:DV12"/>
    <mergeCell ref="DW12:DZ12"/>
    <mergeCell ref="EA12:ED12"/>
    <mergeCell ref="EE12:EH12"/>
    <mergeCell ref="EI12:EL12"/>
    <mergeCell ref="EM12:EP12"/>
    <mergeCell ref="EQ12:ET12"/>
    <mergeCell ref="EM10:EP10"/>
    <mergeCell ref="EQ10:ET10"/>
    <mergeCell ref="EU10:EX10"/>
    <mergeCell ref="CD11:CH11"/>
    <mergeCell ref="CI11:CL11"/>
    <mergeCell ref="CM11:CP11"/>
    <mergeCell ref="CQ11:CT11"/>
    <mergeCell ref="CU11:CX11"/>
    <mergeCell ref="CY11:DB11"/>
    <mergeCell ref="DC11:DF11"/>
    <mergeCell ref="DG11:DJ11"/>
    <mergeCell ref="DK11:DN11"/>
    <mergeCell ref="DO11:DR11"/>
    <mergeCell ref="DS11:DV11"/>
    <mergeCell ref="DW11:DZ11"/>
    <mergeCell ref="EA11:ED11"/>
    <mergeCell ref="EE11:EH11"/>
    <mergeCell ref="EI11:EL11"/>
    <mergeCell ref="EM11:EP11"/>
    <mergeCell ref="EQ11:ET11"/>
    <mergeCell ref="DO14:DR14"/>
    <mergeCell ref="DS14:DV14"/>
    <mergeCell ref="DW14:DZ14"/>
    <mergeCell ref="EA14:ED14"/>
    <mergeCell ref="EE14:EH14"/>
    <mergeCell ref="EI14:EL14"/>
    <mergeCell ref="EM14:EP14"/>
    <mergeCell ref="EQ14:ET14"/>
    <mergeCell ref="EU12:EX12"/>
    <mergeCell ref="CD13:CH13"/>
    <mergeCell ref="CI13:CL13"/>
    <mergeCell ref="CM13:CP13"/>
    <mergeCell ref="CQ13:CT13"/>
    <mergeCell ref="CU13:CX13"/>
    <mergeCell ref="CY13:DB13"/>
    <mergeCell ref="DC13:DF13"/>
    <mergeCell ref="DG13:DJ13"/>
    <mergeCell ref="DK13:DN13"/>
    <mergeCell ref="DO13:DR13"/>
    <mergeCell ref="DS13:DV13"/>
    <mergeCell ref="DW13:DZ13"/>
    <mergeCell ref="EA13:ED13"/>
    <mergeCell ref="EE13:EH13"/>
    <mergeCell ref="EI13:EL13"/>
    <mergeCell ref="EM13:EP13"/>
    <mergeCell ref="EQ13:ET13"/>
    <mergeCell ref="EU13:EX13"/>
    <mergeCell ref="CD12:CH12"/>
    <mergeCell ref="CI12:CL12"/>
    <mergeCell ref="CM12:CP12"/>
    <mergeCell ref="CQ12:CT12"/>
    <mergeCell ref="CU12:CX12"/>
    <mergeCell ref="EE16:EH16"/>
    <mergeCell ref="EI16:EL16"/>
    <mergeCell ref="EM16:EP16"/>
    <mergeCell ref="EQ16:ET16"/>
    <mergeCell ref="EU14:EX14"/>
    <mergeCell ref="CD15:CH15"/>
    <mergeCell ref="CI15:CL15"/>
    <mergeCell ref="CM15:CP15"/>
    <mergeCell ref="CQ15:CT15"/>
    <mergeCell ref="CU15:CX15"/>
    <mergeCell ref="CY15:DB15"/>
    <mergeCell ref="DC15:DF15"/>
    <mergeCell ref="DG15:DJ15"/>
    <mergeCell ref="DK15:DN15"/>
    <mergeCell ref="DO15:DR15"/>
    <mergeCell ref="DS15:DV15"/>
    <mergeCell ref="DW15:DZ15"/>
    <mergeCell ref="EA15:ED15"/>
    <mergeCell ref="EE15:EH15"/>
    <mergeCell ref="EI15:EL15"/>
    <mergeCell ref="EM15:EP15"/>
    <mergeCell ref="EQ15:ET15"/>
    <mergeCell ref="EU15:EX15"/>
    <mergeCell ref="CD14:CH14"/>
    <mergeCell ref="CI14:CL14"/>
    <mergeCell ref="CM14:CP14"/>
    <mergeCell ref="CQ14:CT14"/>
    <mergeCell ref="CU14:CX14"/>
    <mergeCell ref="CY14:DB14"/>
    <mergeCell ref="DC14:DF14"/>
    <mergeCell ref="DG14:DJ14"/>
    <mergeCell ref="DK14:DN14"/>
    <mergeCell ref="EU16:EX16"/>
    <mergeCell ref="CD17:CH17"/>
    <mergeCell ref="CI17:CL17"/>
    <mergeCell ref="CM17:CP17"/>
    <mergeCell ref="CQ17:CT17"/>
    <mergeCell ref="CU17:CX17"/>
    <mergeCell ref="CY17:DB17"/>
    <mergeCell ref="DC17:DF17"/>
    <mergeCell ref="DG17:DJ17"/>
    <mergeCell ref="DK17:DN17"/>
    <mergeCell ref="DO17:DR17"/>
    <mergeCell ref="DS17:DV17"/>
    <mergeCell ref="DW17:DZ17"/>
    <mergeCell ref="EA17:ED17"/>
    <mergeCell ref="EE17:EH17"/>
    <mergeCell ref="EI17:EL17"/>
    <mergeCell ref="EM17:EP17"/>
    <mergeCell ref="EQ17:ET17"/>
    <mergeCell ref="EU17:EX17"/>
    <mergeCell ref="CD16:CH16"/>
    <mergeCell ref="CI16:CL16"/>
    <mergeCell ref="CM16:CP16"/>
    <mergeCell ref="CQ16:CT16"/>
    <mergeCell ref="CU16:CX16"/>
    <mergeCell ref="CY16:DB16"/>
    <mergeCell ref="DC16:DF16"/>
    <mergeCell ref="DG16:DJ16"/>
    <mergeCell ref="DK16:DN16"/>
    <mergeCell ref="DO16:DR16"/>
    <mergeCell ref="DS16:DV16"/>
    <mergeCell ref="DW16:DZ16"/>
    <mergeCell ref="EA16:ED16"/>
    <mergeCell ref="CD18:CH18"/>
    <mergeCell ref="CI18:CL18"/>
    <mergeCell ref="CM18:CP18"/>
    <mergeCell ref="CQ18:CT18"/>
    <mergeCell ref="CU18:CX18"/>
    <mergeCell ref="CY18:DB18"/>
    <mergeCell ref="DC18:DF18"/>
    <mergeCell ref="DG18:DJ18"/>
    <mergeCell ref="DK18:DN18"/>
    <mergeCell ref="DO18:DR18"/>
    <mergeCell ref="DS18:DV18"/>
    <mergeCell ref="DW18:DZ18"/>
    <mergeCell ref="EA18:ED18"/>
    <mergeCell ref="EE18:EH18"/>
    <mergeCell ref="EI18:EL18"/>
    <mergeCell ref="EM18:EP18"/>
    <mergeCell ref="EQ18:ET18"/>
    <mergeCell ref="EU18:EX18"/>
    <mergeCell ref="CB19:CC29"/>
    <mergeCell ref="CD19:CH19"/>
    <mergeCell ref="CI19:CL19"/>
    <mergeCell ref="CM19:CP19"/>
    <mergeCell ref="CQ19:CT19"/>
    <mergeCell ref="CU19:CX19"/>
    <mergeCell ref="CY19:DB19"/>
    <mergeCell ref="DC19:DF19"/>
    <mergeCell ref="DG19:DJ19"/>
    <mergeCell ref="DK19:DN19"/>
    <mergeCell ref="DO19:DR19"/>
    <mergeCell ref="DS19:DV19"/>
    <mergeCell ref="DW19:DZ19"/>
    <mergeCell ref="EA19:ED19"/>
    <mergeCell ref="EE19:EH19"/>
    <mergeCell ref="EI19:EL19"/>
    <mergeCell ref="EM19:EP19"/>
    <mergeCell ref="EQ19:ET19"/>
    <mergeCell ref="EU19:EX19"/>
    <mergeCell ref="CD20:CH20"/>
    <mergeCell ref="CI20:CL20"/>
    <mergeCell ref="CM20:CP20"/>
    <mergeCell ref="CQ20:CT20"/>
    <mergeCell ref="CU20:CX20"/>
    <mergeCell ref="CY20:DB20"/>
    <mergeCell ref="DC20:DF20"/>
    <mergeCell ref="DG20:DJ20"/>
    <mergeCell ref="DK20:DN20"/>
    <mergeCell ref="DO20:DR20"/>
    <mergeCell ref="DS20:DV20"/>
    <mergeCell ref="DW20:DZ20"/>
    <mergeCell ref="DO22:DR22"/>
    <mergeCell ref="DS22:DV22"/>
    <mergeCell ref="DW22:DZ22"/>
    <mergeCell ref="EA22:ED22"/>
    <mergeCell ref="EE22:EH22"/>
    <mergeCell ref="EI22:EL22"/>
    <mergeCell ref="EM22:EP22"/>
    <mergeCell ref="EQ22:ET22"/>
    <mergeCell ref="EA20:ED20"/>
    <mergeCell ref="EE20:EH20"/>
    <mergeCell ref="EI20:EL20"/>
    <mergeCell ref="EM20:EP20"/>
    <mergeCell ref="EQ20:ET20"/>
    <mergeCell ref="EU20:EX20"/>
    <mergeCell ref="CD21:CH21"/>
    <mergeCell ref="CI21:CL21"/>
    <mergeCell ref="CM21:CP21"/>
    <mergeCell ref="CQ21:CT21"/>
    <mergeCell ref="CU21:CX21"/>
    <mergeCell ref="CY21:DB21"/>
    <mergeCell ref="DC21:DF21"/>
    <mergeCell ref="DG21:DJ21"/>
    <mergeCell ref="DK21:DN21"/>
    <mergeCell ref="DO21:DR21"/>
    <mergeCell ref="DS21:DV21"/>
    <mergeCell ref="DW21:DZ21"/>
    <mergeCell ref="EA21:ED21"/>
    <mergeCell ref="EE21:EH21"/>
    <mergeCell ref="EI21:EL21"/>
    <mergeCell ref="EM21:EP21"/>
    <mergeCell ref="EQ21:ET21"/>
    <mergeCell ref="EU21:EX21"/>
    <mergeCell ref="EE24:EH24"/>
    <mergeCell ref="EI24:EL24"/>
    <mergeCell ref="EM24:EP24"/>
    <mergeCell ref="EQ24:ET24"/>
    <mergeCell ref="EU22:EX22"/>
    <mergeCell ref="CD23:CH23"/>
    <mergeCell ref="CI23:CL23"/>
    <mergeCell ref="CM23:CP23"/>
    <mergeCell ref="CQ23:CT23"/>
    <mergeCell ref="CU23:CX23"/>
    <mergeCell ref="CY23:DB23"/>
    <mergeCell ref="DC23:DF23"/>
    <mergeCell ref="DG23:DJ23"/>
    <mergeCell ref="DK23:DN23"/>
    <mergeCell ref="DO23:DR23"/>
    <mergeCell ref="DS23:DV23"/>
    <mergeCell ref="DW23:DZ23"/>
    <mergeCell ref="EA23:ED23"/>
    <mergeCell ref="EE23:EH23"/>
    <mergeCell ref="EI23:EL23"/>
    <mergeCell ref="EM23:EP23"/>
    <mergeCell ref="EQ23:ET23"/>
    <mergeCell ref="EU23:EX23"/>
    <mergeCell ref="CD22:CH22"/>
    <mergeCell ref="CI22:CL22"/>
    <mergeCell ref="CM22:CP22"/>
    <mergeCell ref="CQ22:CT22"/>
    <mergeCell ref="CU22:CX22"/>
    <mergeCell ref="CY22:DB22"/>
    <mergeCell ref="DC22:DF22"/>
    <mergeCell ref="DG22:DJ22"/>
    <mergeCell ref="DK22:DN22"/>
    <mergeCell ref="EU24:EX24"/>
    <mergeCell ref="CD25:CH25"/>
    <mergeCell ref="CI25:CL25"/>
    <mergeCell ref="CM25:CP25"/>
    <mergeCell ref="CQ25:CT25"/>
    <mergeCell ref="CU25:CX25"/>
    <mergeCell ref="CY25:DB25"/>
    <mergeCell ref="DC25:DF25"/>
    <mergeCell ref="DG25:DJ25"/>
    <mergeCell ref="DK25:DN25"/>
    <mergeCell ref="DO25:DR25"/>
    <mergeCell ref="DS25:DV25"/>
    <mergeCell ref="DW25:DZ25"/>
    <mergeCell ref="EA25:ED25"/>
    <mergeCell ref="EE25:EH25"/>
    <mergeCell ref="EI25:EL25"/>
    <mergeCell ref="EM25:EP25"/>
    <mergeCell ref="EQ25:ET25"/>
    <mergeCell ref="EU25:EX25"/>
    <mergeCell ref="CD24:CH24"/>
    <mergeCell ref="CI24:CL24"/>
    <mergeCell ref="CM24:CP24"/>
    <mergeCell ref="CQ24:CT24"/>
    <mergeCell ref="CU24:CX24"/>
    <mergeCell ref="CY24:DB24"/>
    <mergeCell ref="DC24:DF24"/>
    <mergeCell ref="DG24:DJ24"/>
    <mergeCell ref="DK24:DN24"/>
    <mergeCell ref="DO24:DR24"/>
    <mergeCell ref="DS24:DV24"/>
    <mergeCell ref="DW24:DZ24"/>
    <mergeCell ref="EA24:ED24"/>
    <mergeCell ref="EU27:EX27"/>
    <mergeCell ref="CD26:CH26"/>
    <mergeCell ref="CI26:CL26"/>
    <mergeCell ref="CM26:CP26"/>
    <mergeCell ref="CQ26:CT26"/>
    <mergeCell ref="CU26:CX26"/>
    <mergeCell ref="CY26:DB26"/>
    <mergeCell ref="DC26:DF26"/>
    <mergeCell ref="DG26:DJ26"/>
    <mergeCell ref="DK26:DN26"/>
    <mergeCell ref="DO26:DR26"/>
    <mergeCell ref="DS26:DV26"/>
    <mergeCell ref="DW26:DZ26"/>
    <mergeCell ref="EA26:ED26"/>
    <mergeCell ref="EE26:EH26"/>
    <mergeCell ref="EI26:EL26"/>
    <mergeCell ref="EM26:EP26"/>
    <mergeCell ref="EQ26:ET26"/>
    <mergeCell ref="CQ28:CT28"/>
    <mergeCell ref="CU28:CX28"/>
    <mergeCell ref="CY28:DB28"/>
    <mergeCell ref="DC28:DF28"/>
    <mergeCell ref="DG28:DJ28"/>
    <mergeCell ref="DK28:DN28"/>
    <mergeCell ref="DO28:DR28"/>
    <mergeCell ref="DS28:DV28"/>
    <mergeCell ref="DW28:DZ28"/>
    <mergeCell ref="EA28:ED28"/>
    <mergeCell ref="EE28:EH28"/>
    <mergeCell ref="EI28:EL28"/>
    <mergeCell ref="EM28:EP28"/>
    <mergeCell ref="EQ28:ET28"/>
    <mergeCell ref="EU26:EX26"/>
    <mergeCell ref="CD27:CH27"/>
    <mergeCell ref="CI27:CL27"/>
    <mergeCell ref="CM27:CP27"/>
    <mergeCell ref="CQ27:CT27"/>
    <mergeCell ref="CU27:CX27"/>
    <mergeCell ref="CY27:DB27"/>
    <mergeCell ref="DC27:DF27"/>
    <mergeCell ref="DG27:DJ27"/>
    <mergeCell ref="DK27:DN27"/>
    <mergeCell ref="DO27:DR27"/>
    <mergeCell ref="DS27:DV27"/>
    <mergeCell ref="DW27:DZ27"/>
    <mergeCell ref="EA27:ED27"/>
    <mergeCell ref="EE27:EH27"/>
    <mergeCell ref="EI27:EL27"/>
    <mergeCell ref="EM27:EP27"/>
    <mergeCell ref="EQ27:ET27"/>
    <mergeCell ref="DS30:DV30"/>
    <mergeCell ref="DC32:DF32"/>
    <mergeCell ref="DG32:DJ32"/>
    <mergeCell ref="DK32:DN32"/>
    <mergeCell ref="DO32:DR32"/>
    <mergeCell ref="DS32:DV32"/>
    <mergeCell ref="DW32:DZ32"/>
    <mergeCell ref="EA32:ED32"/>
    <mergeCell ref="EE32:EH32"/>
    <mergeCell ref="EI32:EL32"/>
    <mergeCell ref="EU28:EX28"/>
    <mergeCell ref="CD29:CH29"/>
    <mergeCell ref="CI29:CL29"/>
    <mergeCell ref="CM29:CP29"/>
    <mergeCell ref="CQ29:CT29"/>
    <mergeCell ref="CU29:CX29"/>
    <mergeCell ref="CY29:DB29"/>
    <mergeCell ref="DC29:DF29"/>
    <mergeCell ref="DG29:DJ29"/>
    <mergeCell ref="DK29:DN29"/>
    <mergeCell ref="DO29:DR29"/>
    <mergeCell ref="DS29:DV29"/>
    <mergeCell ref="DW29:DZ29"/>
    <mergeCell ref="EA29:ED29"/>
    <mergeCell ref="EE29:EH29"/>
    <mergeCell ref="EI29:EL29"/>
    <mergeCell ref="EM29:EP29"/>
    <mergeCell ref="EQ29:ET29"/>
    <mergeCell ref="EU29:EX29"/>
    <mergeCell ref="CD28:CH28"/>
    <mergeCell ref="CI28:CL28"/>
    <mergeCell ref="CM28:CP28"/>
    <mergeCell ref="EQ33:ET33"/>
    <mergeCell ref="EU33:EX33"/>
    <mergeCell ref="EQ30:ET30"/>
    <mergeCell ref="EU30:EX30"/>
    <mergeCell ref="CD31:CH31"/>
    <mergeCell ref="CI31:CL31"/>
    <mergeCell ref="CM31:CP31"/>
    <mergeCell ref="CQ31:CT31"/>
    <mergeCell ref="CU31:CX31"/>
    <mergeCell ref="CY31:DB31"/>
    <mergeCell ref="DC31:DF31"/>
    <mergeCell ref="DG31:DJ31"/>
    <mergeCell ref="DK31:DN31"/>
    <mergeCell ref="DO31:DR31"/>
    <mergeCell ref="DS31:DV31"/>
    <mergeCell ref="DW31:DZ31"/>
    <mergeCell ref="EA31:ED31"/>
    <mergeCell ref="EE31:EH31"/>
    <mergeCell ref="EI31:EL31"/>
    <mergeCell ref="EM31:EP31"/>
    <mergeCell ref="EQ31:ET31"/>
    <mergeCell ref="EU31:EX31"/>
    <mergeCell ref="CD30:CH30"/>
    <mergeCell ref="CI30:CL30"/>
    <mergeCell ref="CM30:CP30"/>
    <mergeCell ref="CQ30:CT30"/>
    <mergeCell ref="CU30:CX30"/>
    <mergeCell ref="CY30:DB30"/>
    <mergeCell ref="DC30:DF30"/>
    <mergeCell ref="DG30:DJ30"/>
    <mergeCell ref="DK30:DN30"/>
    <mergeCell ref="DO30:DR30"/>
    <mergeCell ref="CU34:CX34"/>
    <mergeCell ref="CY34:DB34"/>
    <mergeCell ref="DC34:DF34"/>
    <mergeCell ref="DG34:DJ34"/>
    <mergeCell ref="DK34:DN34"/>
    <mergeCell ref="DO34:DR34"/>
    <mergeCell ref="DS34:DV34"/>
    <mergeCell ref="DW34:DZ34"/>
    <mergeCell ref="EA34:ED34"/>
    <mergeCell ref="EE34:EH34"/>
    <mergeCell ref="EI34:EL34"/>
    <mergeCell ref="EM34:EP34"/>
    <mergeCell ref="EQ34:ET34"/>
    <mergeCell ref="EM32:EP32"/>
    <mergeCell ref="EQ32:ET32"/>
    <mergeCell ref="EU32:EX32"/>
    <mergeCell ref="CD33:CH33"/>
    <mergeCell ref="CI33:CL33"/>
    <mergeCell ref="CM33:CP33"/>
    <mergeCell ref="CQ33:CT33"/>
    <mergeCell ref="CU33:CX33"/>
    <mergeCell ref="CY33:DB33"/>
    <mergeCell ref="DC33:DF33"/>
    <mergeCell ref="DG33:DJ33"/>
    <mergeCell ref="DK33:DN33"/>
    <mergeCell ref="DO33:DR33"/>
    <mergeCell ref="DS33:DV33"/>
    <mergeCell ref="DW33:DZ33"/>
    <mergeCell ref="EA33:ED33"/>
    <mergeCell ref="EE33:EH33"/>
    <mergeCell ref="EI33:EL33"/>
    <mergeCell ref="EM33:EP33"/>
    <mergeCell ref="DK36:DN36"/>
    <mergeCell ref="DO36:DR36"/>
    <mergeCell ref="DS36:DV36"/>
    <mergeCell ref="DW36:DZ36"/>
    <mergeCell ref="EA36:ED36"/>
    <mergeCell ref="EE36:EH36"/>
    <mergeCell ref="EI36:EL36"/>
    <mergeCell ref="EM36:EP36"/>
    <mergeCell ref="EQ36:ET36"/>
    <mergeCell ref="EU34:EX34"/>
    <mergeCell ref="CD35:CH35"/>
    <mergeCell ref="CI35:CL35"/>
    <mergeCell ref="CM35:CP35"/>
    <mergeCell ref="CQ35:CT35"/>
    <mergeCell ref="CU35:CX35"/>
    <mergeCell ref="CY35:DB35"/>
    <mergeCell ref="DC35:DF35"/>
    <mergeCell ref="DG35:DJ35"/>
    <mergeCell ref="DK35:DN35"/>
    <mergeCell ref="DO35:DR35"/>
    <mergeCell ref="DS35:DV35"/>
    <mergeCell ref="DW35:DZ35"/>
    <mergeCell ref="EA35:ED35"/>
    <mergeCell ref="EE35:EH35"/>
    <mergeCell ref="EI35:EL35"/>
    <mergeCell ref="EM35:EP35"/>
    <mergeCell ref="EQ35:ET35"/>
    <mergeCell ref="EU35:EX35"/>
    <mergeCell ref="CD34:CH34"/>
    <mergeCell ref="CI34:CL34"/>
    <mergeCell ref="CM34:CP34"/>
    <mergeCell ref="CQ34:CT34"/>
    <mergeCell ref="EA38:ED38"/>
    <mergeCell ref="EE38:EH38"/>
    <mergeCell ref="EI38:EL38"/>
    <mergeCell ref="EM38:EP38"/>
    <mergeCell ref="EQ38:ET38"/>
    <mergeCell ref="EU36:EX36"/>
    <mergeCell ref="CD37:CH37"/>
    <mergeCell ref="CI37:CL37"/>
    <mergeCell ref="CM37:CP37"/>
    <mergeCell ref="CQ37:CT37"/>
    <mergeCell ref="CU37:CX37"/>
    <mergeCell ref="CY37:DB37"/>
    <mergeCell ref="DC37:DF37"/>
    <mergeCell ref="DG37:DJ37"/>
    <mergeCell ref="DK37:DN37"/>
    <mergeCell ref="DO37:DR37"/>
    <mergeCell ref="DS37:DV37"/>
    <mergeCell ref="DW37:DZ37"/>
    <mergeCell ref="EA37:ED37"/>
    <mergeCell ref="EE37:EH37"/>
    <mergeCell ref="EI37:EL37"/>
    <mergeCell ref="EM37:EP37"/>
    <mergeCell ref="EQ37:ET37"/>
    <mergeCell ref="EU37:EX37"/>
    <mergeCell ref="CD36:CH36"/>
    <mergeCell ref="CI36:CL36"/>
    <mergeCell ref="CM36:CP36"/>
    <mergeCell ref="CQ36:CT36"/>
    <mergeCell ref="CU36:CX36"/>
    <mergeCell ref="CY36:DB36"/>
    <mergeCell ref="DC36:DF36"/>
    <mergeCell ref="DG36:DJ36"/>
    <mergeCell ref="CY32:DB32"/>
    <mergeCell ref="EU38:EX38"/>
    <mergeCell ref="CD39:CH39"/>
    <mergeCell ref="CI39:CL39"/>
    <mergeCell ref="CM39:CP39"/>
    <mergeCell ref="CQ39:CT39"/>
    <mergeCell ref="CU39:CX39"/>
    <mergeCell ref="CY39:DB39"/>
    <mergeCell ref="DC39:DF39"/>
    <mergeCell ref="DG39:DJ39"/>
    <mergeCell ref="DK39:DN39"/>
    <mergeCell ref="DO39:DR39"/>
    <mergeCell ref="DS39:DV39"/>
    <mergeCell ref="DW39:DZ39"/>
    <mergeCell ref="EA39:ED39"/>
    <mergeCell ref="EE39:EH39"/>
    <mergeCell ref="EI39:EL39"/>
    <mergeCell ref="EM39:EP39"/>
    <mergeCell ref="EQ39:ET39"/>
    <mergeCell ref="EU39:EX39"/>
    <mergeCell ref="CD38:CH38"/>
    <mergeCell ref="CI38:CL38"/>
    <mergeCell ref="CM38:CP38"/>
    <mergeCell ref="CQ38:CT38"/>
    <mergeCell ref="CU38:CX38"/>
    <mergeCell ref="CY38:DB38"/>
    <mergeCell ref="DC38:DF38"/>
    <mergeCell ref="DG38:DJ38"/>
    <mergeCell ref="DK38:DN38"/>
    <mergeCell ref="DO38:DR38"/>
    <mergeCell ref="DS38:DV38"/>
    <mergeCell ref="DW38:DZ38"/>
    <mergeCell ref="DD2:DF2"/>
    <mergeCell ref="EU40:EX40"/>
    <mergeCell ref="BZ53:DJ53"/>
    <mergeCell ref="DK53:EX53"/>
    <mergeCell ref="CD40:CH40"/>
    <mergeCell ref="CI40:CL40"/>
    <mergeCell ref="CM40:CP40"/>
    <mergeCell ref="CQ40:CT40"/>
    <mergeCell ref="CU40:CX40"/>
    <mergeCell ref="CY40:DB40"/>
    <mergeCell ref="DC40:DF40"/>
    <mergeCell ref="DG40:DJ40"/>
    <mergeCell ref="DK40:DN40"/>
    <mergeCell ref="DO40:DR40"/>
    <mergeCell ref="DS40:DV40"/>
    <mergeCell ref="DW40:DZ40"/>
    <mergeCell ref="EA40:ED40"/>
    <mergeCell ref="EE40:EH40"/>
    <mergeCell ref="EI40:EL40"/>
    <mergeCell ref="EM40:EP40"/>
    <mergeCell ref="EQ40:ET40"/>
    <mergeCell ref="CB30:CC40"/>
    <mergeCell ref="DW30:DZ30"/>
    <mergeCell ref="EA30:ED30"/>
    <mergeCell ref="EE30:EH30"/>
    <mergeCell ref="EI30:EL30"/>
    <mergeCell ref="EM30:EP30"/>
    <mergeCell ref="CD32:CH32"/>
    <mergeCell ref="CI32:CL32"/>
    <mergeCell ref="CM32:CP32"/>
    <mergeCell ref="CQ32:CT32"/>
    <mergeCell ref="CU32:CX32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5" manualBreakCount="5">
    <brk id="37" max="1048575" man="1"/>
    <brk id="77" max="52" man="1"/>
    <brk id="114" max="52" man="1"/>
    <brk id="154" max="52" man="1"/>
    <brk id="19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N55"/>
  <sheetViews>
    <sheetView view="pageBreakPreview" zoomScale="85" zoomScaleNormal="100" zoomScaleSheetLayoutView="85" workbookViewId="0">
      <selection activeCell="A48" sqref="A48:XFD48"/>
    </sheetView>
  </sheetViews>
  <sheetFormatPr defaultColWidth="2" defaultRowHeight="13.5" customHeight="1"/>
  <cols>
    <col min="1" max="46" width="2" style="2"/>
    <col min="47" max="91" width="2" style="26"/>
    <col min="92" max="16384" width="2" style="2"/>
  </cols>
  <sheetData>
    <row r="1" spans="1:91" ht="13.5" customHeight="1">
      <c r="A1" s="2" t="s">
        <v>269</v>
      </c>
      <c r="F1" s="18" t="s">
        <v>270</v>
      </c>
      <c r="AS1" s="3"/>
      <c r="AU1" s="26" t="s">
        <v>269</v>
      </c>
      <c r="AZ1" s="18" t="s">
        <v>270</v>
      </c>
      <c r="CM1" s="3"/>
    </row>
    <row r="2" spans="1:91" ht="13.5" customHeight="1">
      <c r="AS2" s="65" t="s">
        <v>541</v>
      </c>
      <c r="CM2" s="65" t="s">
        <v>585</v>
      </c>
    </row>
    <row r="3" spans="1:91" ht="15.95" customHeight="1">
      <c r="A3" s="672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97"/>
      <c r="P3" s="320" t="s">
        <v>542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2"/>
      <c r="AE3" s="320" t="s">
        <v>543</v>
      </c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2"/>
      <c r="AU3" s="672"/>
      <c r="AV3" s="673"/>
      <c r="AW3" s="673"/>
      <c r="AX3" s="673"/>
      <c r="AY3" s="673"/>
      <c r="AZ3" s="673"/>
      <c r="BA3" s="673"/>
      <c r="BB3" s="673"/>
      <c r="BC3" s="673"/>
      <c r="BD3" s="673"/>
      <c r="BE3" s="673"/>
      <c r="BF3" s="673"/>
      <c r="BG3" s="673"/>
      <c r="BH3" s="673"/>
      <c r="BI3" s="697"/>
      <c r="BJ3" s="320" t="s">
        <v>584</v>
      </c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2"/>
      <c r="BY3" s="606"/>
      <c r="BZ3" s="607"/>
      <c r="CA3" s="607"/>
      <c r="CB3" s="607"/>
      <c r="CC3" s="607"/>
      <c r="CD3" s="607"/>
      <c r="CE3" s="607"/>
      <c r="CF3" s="607"/>
      <c r="CG3" s="607"/>
      <c r="CH3" s="607"/>
      <c r="CI3" s="607"/>
      <c r="CJ3" s="607"/>
      <c r="CK3" s="607"/>
      <c r="CL3" s="607"/>
      <c r="CM3" s="607"/>
    </row>
    <row r="4" spans="1:91" ht="15.95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899"/>
      <c r="P4" s="289" t="s">
        <v>26</v>
      </c>
      <c r="Q4" s="290"/>
      <c r="R4" s="290"/>
      <c r="S4" s="290"/>
      <c r="T4" s="290"/>
      <c r="U4" s="290" t="s">
        <v>208</v>
      </c>
      <c r="V4" s="290"/>
      <c r="W4" s="290"/>
      <c r="X4" s="290"/>
      <c r="Y4" s="290"/>
      <c r="Z4" s="290" t="s">
        <v>272</v>
      </c>
      <c r="AA4" s="290"/>
      <c r="AB4" s="290"/>
      <c r="AC4" s="290"/>
      <c r="AD4" s="291"/>
      <c r="AE4" s="289" t="s">
        <v>26</v>
      </c>
      <c r="AF4" s="290"/>
      <c r="AG4" s="290"/>
      <c r="AH4" s="290"/>
      <c r="AI4" s="290"/>
      <c r="AJ4" s="290" t="s">
        <v>208</v>
      </c>
      <c r="AK4" s="290"/>
      <c r="AL4" s="290"/>
      <c r="AM4" s="290"/>
      <c r="AN4" s="290"/>
      <c r="AO4" s="290" t="s">
        <v>272</v>
      </c>
      <c r="AP4" s="290"/>
      <c r="AQ4" s="290"/>
      <c r="AR4" s="290"/>
      <c r="AS4" s="291"/>
      <c r="AU4" s="249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899"/>
      <c r="BJ4" s="289" t="s">
        <v>26</v>
      </c>
      <c r="BK4" s="290"/>
      <c r="BL4" s="290"/>
      <c r="BM4" s="290"/>
      <c r="BN4" s="290"/>
      <c r="BO4" s="290" t="s">
        <v>208</v>
      </c>
      <c r="BP4" s="290"/>
      <c r="BQ4" s="290"/>
      <c r="BR4" s="290"/>
      <c r="BS4" s="290"/>
      <c r="BT4" s="290" t="s">
        <v>272</v>
      </c>
      <c r="BU4" s="290"/>
      <c r="BV4" s="290"/>
      <c r="BW4" s="290"/>
      <c r="BX4" s="291"/>
      <c r="BY4" s="606"/>
      <c r="BZ4" s="607"/>
      <c r="CA4" s="607"/>
      <c r="CB4" s="607"/>
      <c r="CC4" s="607"/>
      <c r="CD4" s="607"/>
      <c r="CE4" s="607"/>
      <c r="CF4" s="607"/>
      <c r="CG4" s="607"/>
      <c r="CH4" s="607"/>
      <c r="CI4" s="607"/>
      <c r="CJ4" s="607"/>
      <c r="CK4" s="607"/>
      <c r="CL4" s="607"/>
      <c r="CM4" s="607"/>
    </row>
    <row r="5" spans="1:91" ht="15.95" customHeight="1">
      <c r="A5" s="1257" t="s">
        <v>273</v>
      </c>
      <c r="B5" s="1258"/>
      <c r="C5" s="1258"/>
      <c r="D5" s="1258"/>
      <c r="E5" s="1258"/>
      <c r="F5" s="1258"/>
      <c r="G5" s="1258"/>
      <c r="H5" s="1258"/>
      <c r="I5" s="1258"/>
      <c r="J5" s="1258"/>
      <c r="K5" s="1258"/>
      <c r="L5" s="1258"/>
      <c r="M5" s="1258"/>
      <c r="N5" s="1258"/>
      <c r="O5" s="1259"/>
      <c r="P5" s="1267">
        <v>42843</v>
      </c>
      <c r="Q5" s="1265"/>
      <c r="R5" s="1265"/>
      <c r="S5" s="1265"/>
      <c r="T5" s="1265"/>
      <c r="U5" s="1265">
        <v>38809</v>
      </c>
      <c r="V5" s="1265"/>
      <c r="W5" s="1265"/>
      <c r="X5" s="1265"/>
      <c r="Y5" s="1265"/>
      <c r="Z5" s="1265">
        <v>4034</v>
      </c>
      <c r="AA5" s="1265"/>
      <c r="AB5" s="1265"/>
      <c r="AC5" s="1265"/>
      <c r="AD5" s="1266"/>
      <c r="AE5" s="1267">
        <v>43160</v>
      </c>
      <c r="AF5" s="1265"/>
      <c r="AG5" s="1265"/>
      <c r="AH5" s="1265"/>
      <c r="AI5" s="1265"/>
      <c r="AJ5" s="1265">
        <v>39238</v>
      </c>
      <c r="AK5" s="1265"/>
      <c r="AL5" s="1265"/>
      <c r="AM5" s="1265"/>
      <c r="AN5" s="1265"/>
      <c r="AO5" s="1265">
        <v>3922</v>
      </c>
      <c r="AP5" s="1265"/>
      <c r="AQ5" s="1265"/>
      <c r="AR5" s="1265"/>
      <c r="AS5" s="1266"/>
      <c r="AU5" s="1257" t="s">
        <v>273</v>
      </c>
      <c r="AV5" s="1258"/>
      <c r="AW5" s="1258"/>
      <c r="AX5" s="1258"/>
      <c r="AY5" s="1258"/>
      <c r="AZ5" s="1258"/>
      <c r="BA5" s="1258"/>
      <c r="BB5" s="1258"/>
      <c r="BC5" s="1258"/>
      <c r="BD5" s="1258"/>
      <c r="BE5" s="1258"/>
      <c r="BF5" s="1258"/>
      <c r="BG5" s="1258"/>
      <c r="BH5" s="1258"/>
      <c r="BI5" s="1259"/>
      <c r="BJ5" s="1260">
        <v>43192</v>
      </c>
      <c r="BK5" s="1261"/>
      <c r="BL5" s="1261"/>
      <c r="BM5" s="1261"/>
      <c r="BN5" s="1262"/>
      <c r="BO5" s="1263">
        <v>39734</v>
      </c>
      <c r="BP5" s="1261"/>
      <c r="BQ5" s="1261"/>
      <c r="BR5" s="1261"/>
      <c r="BS5" s="1262"/>
      <c r="BT5" s="1263">
        <v>3458</v>
      </c>
      <c r="BU5" s="1261"/>
      <c r="BV5" s="1261"/>
      <c r="BW5" s="1261"/>
      <c r="BX5" s="1264"/>
      <c r="BY5" s="1247"/>
      <c r="BZ5" s="1248"/>
      <c r="CA5" s="1248"/>
      <c r="CB5" s="1248"/>
      <c r="CC5" s="1248"/>
      <c r="CD5" s="1248"/>
      <c r="CE5" s="1248"/>
      <c r="CF5" s="1248"/>
      <c r="CG5" s="1248"/>
      <c r="CH5" s="1248"/>
      <c r="CI5" s="1248"/>
      <c r="CJ5" s="1248"/>
      <c r="CK5" s="1248"/>
      <c r="CL5" s="1248"/>
      <c r="CM5" s="1248"/>
    </row>
    <row r="6" spans="1:91" ht="15.95" customHeight="1">
      <c r="A6" s="1254" t="s">
        <v>274</v>
      </c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255"/>
      <c r="P6" s="338">
        <v>19525</v>
      </c>
      <c r="Q6" s="281"/>
      <c r="R6" s="281"/>
      <c r="S6" s="281"/>
      <c r="T6" s="281"/>
      <c r="U6" s="281">
        <v>18217</v>
      </c>
      <c r="V6" s="281"/>
      <c r="W6" s="281"/>
      <c r="X6" s="281"/>
      <c r="Y6" s="281"/>
      <c r="Z6" s="281">
        <v>1308</v>
      </c>
      <c r="AA6" s="281"/>
      <c r="AB6" s="281"/>
      <c r="AC6" s="281"/>
      <c r="AD6" s="281"/>
      <c r="AE6" s="338">
        <v>19575</v>
      </c>
      <c r="AF6" s="281"/>
      <c r="AG6" s="281"/>
      <c r="AH6" s="281"/>
      <c r="AI6" s="281"/>
      <c r="AJ6" s="281">
        <v>18311</v>
      </c>
      <c r="AK6" s="281"/>
      <c r="AL6" s="281"/>
      <c r="AM6" s="281"/>
      <c r="AN6" s="281"/>
      <c r="AO6" s="281">
        <v>1264</v>
      </c>
      <c r="AP6" s="281"/>
      <c r="AQ6" s="281"/>
      <c r="AR6" s="281"/>
      <c r="AS6" s="282"/>
      <c r="AU6" s="1254" t="s">
        <v>274</v>
      </c>
      <c r="AV6" s="1055"/>
      <c r="AW6" s="1055"/>
      <c r="AX6" s="1055"/>
      <c r="AY6" s="1055"/>
      <c r="AZ6" s="1055"/>
      <c r="BA6" s="1055"/>
      <c r="BB6" s="1055"/>
      <c r="BC6" s="1055"/>
      <c r="BD6" s="1055"/>
      <c r="BE6" s="1055"/>
      <c r="BF6" s="1055"/>
      <c r="BG6" s="1055"/>
      <c r="BH6" s="1055"/>
      <c r="BI6" s="1255"/>
      <c r="BJ6" s="1245">
        <v>19570</v>
      </c>
      <c r="BK6" s="1242"/>
      <c r="BL6" s="1242"/>
      <c r="BM6" s="1242"/>
      <c r="BN6" s="1243"/>
      <c r="BO6" s="1241">
        <v>18375</v>
      </c>
      <c r="BP6" s="1242"/>
      <c r="BQ6" s="1242"/>
      <c r="BR6" s="1242"/>
      <c r="BS6" s="1243"/>
      <c r="BT6" s="1241">
        <v>1195</v>
      </c>
      <c r="BU6" s="1242"/>
      <c r="BV6" s="1242"/>
      <c r="BW6" s="1242"/>
      <c r="BX6" s="1244"/>
      <c r="BY6" s="1239"/>
      <c r="BZ6" s="1240"/>
      <c r="CA6" s="1240"/>
      <c r="CB6" s="1240"/>
      <c r="CC6" s="1240"/>
      <c r="CD6" s="1240"/>
      <c r="CE6" s="1240"/>
      <c r="CF6" s="1240"/>
      <c r="CG6" s="1240"/>
      <c r="CH6" s="1240"/>
      <c r="CI6" s="1240"/>
      <c r="CJ6" s="1240"/>
      <c r="CK6" s="1240"/>
      <c r="CL6" s="1240"/>
      <c r="CM6" s="1240"/>
    </row>
    <row r="7" spans="1:91" ht="15.95" customHeight="1">
      <c r="A7" s="151"/>
      <c r="B7" s="1237" t="s">
        <v>275</v>
      </c>
      <c r="C7" s="1237"/>
      <c r="D7" s="1237"/>
      <c r="E7" s="1237"/>
      <c r="F7" s="1237"/>
      <c r="G7" s="1237"/>
      <c r="H7" s="1237"/>
      <c r="I7" s="1237"/>
      <c r="J7" s="1237"/>
      <c r="K7" s="1237"/>
      <c r="L7" s="1237"/>
      <c r="M7" s="1237"/>
      <c r="N7" s="1237"/>
      <c r="O7" s="1238"/>
      <c r="P7" s="338">
        <v>3863</v>
      </c>
      <c r="Q7" s="281"/>
      <c r="R7" s="281"/>
      <c r="S7" s="281"/>
      <c r="T7" s="281"/>
      <c r="U7" s="281">
        <v>3863</v>
      </c>
      <c r="V7" s="281"/>
      <c r="W7" s="281"/>
      <c r="X7" s="281"/>
      <c r="Y7" s="281"/>
      <c r="Z7" s="281" t="s">
        <v>0</v>
      </c>
      <c r="AA7" s="281"/>
      <c r="AB7" s="281"/>
      <c r="AC7" s="281"/>
      <c r="AD7" s="282"/>
      <c r="AE7" s="338">
        <v>3531</v>
      </c>
      <c r="AF7" s="281"/>
      <c r="AG7" s="281"/>
      <c r="AH7" s="281"/>
      <c r="AI7" s="281"/>
      <c r="AJ7" s="281">
        <v>3531</v>
      </c>
      <c r="AK7" s="281"/>
      <c r="AL7" s="281"/>
      <c r="AM7" s="281"/>
      <c r="AN7" s="281"/>
      <c r="AO7" s="281" t="s">
        <v>0</v>
      </c>
      <c r="AP7" s="281"/>
      <c r="AQ7" s="281"/>
      <c r="AR7" s="281"/>
      <c r="AS7" s="282"/>
      <c r="AU7" s="40"/>
      <c r="AV7" s="1237" t="s">
        <v>275</v>
      </c>
      <c r="AW7" s="1237"/>
      <c r="AX7" s="1237"/>
      <c r="AY7" s="1237"/>
      <c r="AZ7" s="1237"/>
      <c r="BA7" s="1237"/>
      <c r="BB7" s="1237"/>
      <c r="BC7" s="1237"/>
      <c r="BD7" s="1237"/>
      <c r="BE7" s="1237"/>
      <c r="BF7" s="1237"/>
      <c r="BG7" s="1237"/>
      <c r="BH7" s="1237"/>
      <c r="BI7" s="1237"/>
      <c r="BJ7" s="1245">
        <v>3337</v>
      </c>
      <c r="BK7" s="1242"/>
      <c r="BL7" s="1242"/>
      <c r="BM7" s="1242"/>
      <c r="BN7" s="1243"/>
      <c r="BO7" s="1241">
        <v>3337</v>
      </c>
      <c r="BP7" s="1242"/>
      <c r="BQ7" s="1242"/>
      <c r="BR7" s="1242"/>
      <c r="BS7" s="1243"/>
      <c r="BT7" s="1241" t="s">
        <v>452</v>
      </c>
      <c r="BU7" s="1242"/>
      <c r="BV7" s="1242"/>
      <c r="BW7" s="1242"/>
      <c r="BX7" s="1244"/>
      <c r="BY7" s="1239"/>
      <c r="BZ7" s="1240"/>
      <c r="CA7" s="1240"/>
      <c r="CB7" s="1240"/>
      <c r="CC7" s="1240"/>
      <c r="CD7" s="1240"/>
      <c r="CE7" s="1240"/>
      <c r="CF7" s="1240"/>
      <c r="CG7" s="1240"/>
      <c r="CH7" s="1240"/>
      <c r="CI7" s="1240"/>
      <c r="CJ7" s="1240"/>
      <c r="CK7" s="1240"/>
      <c r="CL7" s="1240"/>
      <c r="CM7" s="1240"/>
    </row>
    <row r="8" spans="1:91" ht="15.95" customHeight="1">
      <c r="A8" s="151"/>
      <c r="B8" s="1237" t="s">
        <v>276</v>
      </c>
      <c r="C8" s="1237"/>
      <c r="D8" s="1237"/>
      <c r="E8" s="1237"/>
      <c r="F8" s="1237"/>
      <c r="G8" s="1237"/>
      <c r="H8" s="1237"/>
      <c r="I8" s="1237"/>
      <c r="J8" s="1237"/>
      <c r="K8" s="1237"/>
      <c r="L8" s="1237"/>
      <c r="M8" s="1237"/>
      <c r="N8" s="1237"/>
      <c r="O8" s="1238"/>
      <c r="P8" s="338">
        <v>15662</v>
      </c>
      <c r="Q8" s="281"/>
      <c r="R8" s="281"/>
      <c r="S8" s="281"/>
      <c r="T8" s="281"/>
      <c r="U8" s="281">
        <v>14354</v>
      </c>
      <c r="V8" s="281"/>
      <c r="W8" s="281"/>
      <c r="X8" s="281"/>
      <c r="Y8" s="281"/>
      <c r="Z8" s="281">
        <v>1308</v>
      </c>
      <c r="AA8" s="281"/>
      <c r="AB8" s="281"/>
      <c r="AC8" s="281"/>
      <c r="AD8" s="282"/>
      <c r="AE8" s="338">
        <v>16044</v>
      </c>
      <c r="AF8" s="281"/>
      <c r="AG8" s="281"/>
      <c r="AH8" s="281"/>
      <c r="AI8" s="281"/>
      <c r="AJ8" s="281">
        <v>14780</v>
      </c>
      <c r="AK8" s="281"/>
      <c r="AL8" s="281"/>
      <c r="AM8" s="281"/>
      <c r="AN8" s="281"/>
      <c r="AO8" s="281">
        <v>1264</v>
      </c>
      <c r="AP8" s="281"/>
      <c r="AQ8" s="281"/>
      <c r="AR8" s="281"/>
      <c r="AS8" s="282"/>
      <c r="AU8" s="40"/>
      <c r="AV8" s="1237" t="s">
        <v>276</v>
      </c>
      <c r="AW8" s="1237"/>
      <c r="AX8" s="1237"/>
      <c r="AY8" s="1237"/>
      <c r="AZ8" s="1237"/>
      <c r="BA8" s="1237"/>
      <c r="BB8" s="1237"/>
      <c r="BC8" s="1237"/>
      <c r="BD8" s="1237"/>
      <c r="BE8" s="1237"/>
      <c r="BF8" s="1237"/>
      <c r="BG8" s="1237"/>
      <c r="BH8" s="1237"/>
      <c r="BI8" s="1237"/>
      <c r="BJ8" s="1245">
        <v>16233</v>
      </c>
      <c r="BK8" s="1242"/>
      <c r="BL8" s="1242"/>
      <c r="BM8" s="1242"/>
      <c r="BN8" s="1243"/>
      <c r="BO8" s="1241">
        <v>15038</v>
      </c>
      <c r="BP8" s="1242"/>
      <c r="BQ8" s="1242"/>
      <c r="BR8" s="1242"/>
      <c r="BS8" s="1243"/>
      <c r="BT8" s="1241">
        <v>1195</v>
      </c>
      <c r="BU8" s="1242"/>
      <c r="BV8" s="1242"/>
      <c r="BW8" s="1242"/>
      <c r="BX8" s="1244"/>
      <c r="BY8" s="1239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</row>
    <row r="9" spans="1:91" ht="15.95" customHeight="1">
      <c r="A9" s="1256" t="s">
        <v>277</v>
      </c>
      <c r="B9" s="1237"/>
      <c r="C9" s="1237"/>
      <c r="D9" s="1237"/>
      <c r="E9" s="1237"/>
      <c r="F9" s="1237"/>
      <c r="G9" s="1237"/>
      <c r="H9" s="1237"/>
      <c r="I9" s="1237"/>
      <c r="J9" s="1237"/>
      <c r="K9" s="1237"/>
      <c r="L9" s="1237"/>
      <c r="M9" s="1237"/>
      <c r="N9" s="1237"/>
      <c r="O9" s="1238"/>
      <c r="P9" s="338">
        <v>22861</v>
      </c>
      <c r="Q9" s="281"/>
      <c r="R9" s="281"/>
      <c r="S9" s="281"/>
      <c r="T9" s="281"/>
      <c r="U9" s="281">
        <v>20154</v>
      </c>
      <c r="V9" s="281"/>
      <c r="W9" s="281"/>
      <c r="X9" s="281"/>
      <c r="Y9" s="281"/>
      <c r="Z9" s="281">
        <v>2707</v>
      </c>
      <c r="AA9" s="281"/>
      <c r="AB9" s="281"/>
      <c r="AC9" s="281"/>
      <c r="AD9" s="282"/>
      <c r="AE9" s="338">
        <v>22760</v>
      </c>
      <c r="AF9" s="281"/>
      <c r="AG9" s="281"/>
      <c r="AH9" s="281"/>
      <c r="AI9" s="281"/>
      <c r="AJ9" s="281">
        <v>20160</v>
      </c>
      <c r="AK9" s="281"/>
      <c r="AL9" s="281"/>
      <c r="AM9" s="281"/>
      <c r="AN9" s="281"/>
      <c r="AO9" s="281">
        <v>2600</v>
      </c>
      <c r="AP9" s="281"/>
      <c r="AQ9" s="281"/>
      <c r="AR9" s="281"/>
      <c r="AS9" s="282"/>
      <c r="AU9" s="1256" t="s">
        <v>277</v>
      </c>
      <c r="AV9" s="1237"/>
      <c r="AW9" s="1237"/>
      <c r="AX9" s="1237"/>
      <c r="AY9" s="1237"/>
      <c r="AZ9" s="1237"/>
      <c r="BA9" s="1237"/>
      <c r="BB9" s="1237"/>
      <c r="BC9" s="1237"/>
      <c r="BD9" s="1237"/>
      <c r="BE9" s="1237"/>
      <c r="BF9" s="1237"/>
      <c r="BG9" s="1237"/>
      <c r="BH9" s="1237"/>
      <c r="BI9" s="1237"/>
      <c r="BJ9" s="1245">
        <v>22550</v>
      </c>
      <c r="BK9" s="1242"/>
      <c r="BL9" s="1242"/>
      <c r="BM9" s="1242"/>
      <c r="BN9" s="1243"/>
      <c r="BO9" s="1241">
        <v>20371</v>
      </c>
      <c r="BP9" s="1242"/>
      <c r="BQ9" s="1242"/>
      <c r="BR9" s="1242"/>
      <c r="BS9" s="1243"/>
      <c r="BT9" s="1241">
        <v>2179</v>
      </c>
      <c r="BU9" s="1242"/>
      <c r="BV9" s="1242"/>
      <c r="BW9" s="1242"/>
      <c r="BX9" s="1244"/>
      <c r="BY9" s="1239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</row>
    <row r="10" spans="1:91" ht="15.95" customHeight="1">
      <c r="A10" s="151"/>
      <c r="B10" s="1237" t="s">
        <v>278</v>
      </c>
      <c r="C10" s="1237"/>
      <c r="D10" s="1237"/>
      <c r="E10" s="1237"/>
      <c r="F10" s="1237"/>
      <c r="G10" s="1237"/>
      <c r="H10" s="1237"/>
      <c r="I10" s="1237"/>
      <c r="J10" s="1237"/>
      <c r="K10" s="1237"/>
      <c r="L10" s="1237"/>
      <c r="M10" s="1237"/>
      <c r="N10" s="1237"/>
      <c r="O10" s="1238"/>
      <c r="P10" s="338">
        <v>18576</v>
      </c>
      <c r="Q10" s="281"/>
      <c r="R10" s="281"/>
      <c r="S10" s="281"/>
      <c r="T10" s="281"/>
      <c r="U10" s="281">
        <v>16974</v>
      </c>
      <c r="V10" s="281"/>
      <c r="W10" s="281"/>
      <c r="X10" s="281"/>
      <c r="Y10" s="281"/>
      <c r="Z10" s="281">
        <v>1602</v>
      </c>
      <c r="AA10" s="281"/>
      <c r="AB10" s="281"/>
      <c r="AC10" s="281"/>
      <c r="AD10" s="281"/>
      <c r="AE10" s="338">
        <v>19009</v>
      </c>
      <c r="AF10" s="281"/>
      <c r="AG10" s="281"/>
      <c r="AH10" s="281"/>
      <c r="AI10" s="281"/>
      <c r="AJ10" s="281">
        <v>17351</v>
      </c>
      <c r="AK10" s="281"/>
      <c r="AL10" s="281"/>
      <c r="AM10" s="281"/>
      <c r="AN10" s="281"/>
      <c r="AO10" s="281">
        <v>1658</v>
      </c>
      <c r="AP10" s="281"/>
      <c r="AQ10" s="281"/>
      <c r="AR10" s="281"/>
      <c r="AS10" s="282"/>
      <c r="AU10" s="40"/>
      <c r="AV10" s="1237" t="s">
        <v>278</v>
      </c>
      <c r="AW10" s="1237"/>
      <c r="AX10" s="1237"/>
      <c r="AY10" s="1237"/>
      <c r="AZ10" s="1237"/>
      <c r="BA10" s="1237"/>
      <c r="BB10" s="1237"/>
      <c r="BC10" s="1237"/>
      <c r="BD10" s="1237"/>
      <c r="BE10" s="1237"/>
      <c r="BF10" s="1237"/>
      <c r="BG10" s="1237"/>
      <c r="BH10" s="1237"/>
      <c r="BI10" s="1237"/>
      <c r="BJ10" s="1245">
        <v>19545</v>
      </c>
      <c r="BK10" s="1242"/>
      <c r="BL10" s="1242"/>
      <c r="BM10" s="1242"/>
      <c r="BN10" s="1243"/>
      <c r="BO10" s="1241">
        <v>18099</v>
      </c>
      <c r="BP10" s="1242"/>
      <c r="BQ10" s="1242"/>
      <c r="BR10" s="1242"/>
      <c r="BS10" s="1243"/>
      <c r="BT10" s="1241">
        <v>1446</v>
      </c>
      <c r="BU10" s="1242"/>
      <c r="BV10" s="1242"/>
      <c r="BW10" s="1242"/>
      <c r="BX10" s="1244"/>
      <c r="BY10" s="1239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</row>
    <row r="11" spans="1:91" ht="15.95" customHeight="1">
      <c r="A11" s="151"/>
      <c r="B11" s="149"/>
      <c r="C11" s="1237" t="s">
        <v>279</v>
      </c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/>
      <c r="P11" s="338">
        <v>1829</v>
      </c>
      <c r="Q11" s="281"/>
      <c r="R11" s="281"/>
      <c r="S11" s="281"/>
      <c r="T11" s="281"/>
      <c r="U11" s="281">
        <v>1562</v>
      </c>
      <c r="V11" s="281"/>
      <c r="W11" s="281"/>
      <c r="X11" s="281"/>
      <c r="Y11" s="281"/>
      <c r="Z11" s="281">
        <v>267</v>
      </c>
      <c r="AA11" s="281"/>
      <c r="AB11" s="281"/>
      <c r="AC11" s="281"/>
      <c r="AD11" s="282"/>
      <c r="AE11" s="338">
        <v>1679</v>
      </c>
      <c r="AF11" s="281"/>
      <c r="AG11" s="281"/>
      <c r="AH11" s="281"/>
      <c r="AI11" s="281"/>
      <c r="AJ11" s="281">
        <v>1382</v>
      </c>
      <c r="AK11" s="281"/>
      <c r="AL11" s="281"/>
      <c r="AM11" s="281"/>
      <c r="AN11" s="281"/>
      <c r="AO11" s="281">
        <v>297</v>
      </c>
      <c r="AP11" s="281"/>
      <c r="AQ11" s="281"/>
      <c r="AR11" s="281"/>
      <c r="AS11" s="282"/>
      <c r="AU11" s="40"/>
      <c r="AV11" s="39"/>
      <c r="AW11" s="1237" t="s">
        <v>279</v>
      </c>
      <c r="AX11" s="1237"/>
      <c r="AY11" s="1237"/>
      <c r="AZ11" s="1237"/>
      <c r="BA11" s="1237"/>
      <c r="BB11" s="1237"/>
      <c r="BC11" s="1237"/>
      <c r="BD11" s="1237"/>
      <c r="BE11" s="1237"/>
      <c r="BF11" s="1237"/>
      <c r="BG11" s="1237"/>
      <c r="BH11" s="1237"/>
      <c r="BI11" s="1237"/>
      <c r="BJ11" s="1245">
        <v>1520</v>
      </c>
      <c r="BK11" s="1242"/>
      <c r="BL11" s="1242"/>
      <c r="BM11" s="1242"/>
      <c r="BN11" s="1243"/>
      <c r="BO11" s="1241">
        <v>1302</v>
      </c>
      <c r="BP11" s="1242"/>
      <c r="BQ11" s="1242"/>
      <c r="BR11" s="1242"/>
      <c r="BS11" s="1243"/>
      <c r="BT11" s="1241">
        <v>218</v>
      </c>
      <c r="BU11" s="1242"/>
      <c r="BV11" s="1242"/>
      <c r="BW11" s="1242"/>
      <c r="BX11" s="1244"/>
      <c r="BY11" s="1239"/>
      <c r="BZ11" s="1240"/>
      <c r="CA11" s="1240"/>
      <c r="CB11" s="1240"/>
      <c r="CC11" s="1240"/>
      <c r="CD11" s="1240"/>
      <c r="CE11" s="1240"/>
      <c r="CF11" s="1240"/>
      <c r="CG11" s="1240"/>
      <c r="CH11" s="1240"/>
      <c r="CI11" s="1240"/>
      <c r="CJ11" s="1240"/>
      <c r="CK11" s="1240"/>
      <c r="CL11" s="1240"/>
      <c r="CM11" s="1240"/>
    </row>
    <row r="12" spans="1:91" ht="15.95" customHeight="1">
      <c r="A12" s="151"/>
      <c r="B12" s="149"/>
      <c r="C12" s="1237" t="s">
        <v>280</v>
      </c>
      <c r="D12" s="1237"/>
      <c r="E12" s="1237"/>
      <c r="F12" s="1237"/>
      <c r="G12" s="1237"/>
      <c r="H12" s="1237"/>
      <c r="I12" s="1237"/>
      <c r="J12" s="1237"/>
      <c r="K12" s="1237"/>
      <c r="L12" s="1237"/>
      <c r="M12" s="1237"/>
      <c r="N12" s="1237"/>
      <c r="O12" s="1238"/>
      <c r="P12" s="338">
        <v>1750</v>
      </c>
      <c r="Q12" s="281"/>
      <c r="R12" s="281"/>
      <c r="S12" s="281"/>
      <c r="T12" s="281"/>
      <c r="U12" s="281">
        <v>1276</v>
      </c>
      <c r="V12" s="281"/>
      <c r="W12" s="281"/>
      <c r="X12" s="281"/>
      <c r="Y12" s="281"/>
      <c r="Z12" s="281">
        <v>474</v>
      </c>
      <c r="AA12" s="281"/>
      <c r="AB12" s="281"/>
      <c r="AC12" s="281"/>
      <c r="AD12" s="282"/>
      <c r="AE12" s="338">
        <v>1727</v>
      </c>
      <c r="AF12" s="281"/>
      <c r="AG12" s="281"/>
      <c r="AH12" s="281"/>
      <c r="AI12" s="281"/>
      <c r="AJ12" s="281">
        <v>1296</v>
      </c>
      <c r="AK12" s="281"/>
      <c r="AL12" s="281"/>
      <c r="AM12" s="281"/>
      <c r="AN12" s="281"/>
      <c r="AO12" s="281">
        <v>431</v>
      </c>
      <c r="AP12" s="281"/>
      <c r="AQ12" s="281"/>
      <c r="AR12" s="281"/>
      <c r="AS12" s="282"/>
      <c r="AU12" s="40"/>
      <c r="AV12" s="39"/>
      <c r="AW12" s="1237" t="s">
        <v>280</v>
      </c>
      <c r="AX12" s="1237"/>
      <c r="AY12" s="1237"/>
      <c r="AZ12" s="1237"/>
      <c r="BA12" s="1237"/>
      <c r="BB12" s="1237"/>
      <c r="BC12" s="1237"/>
      <c r="BD12" s="1237"/>
      <c r="BE12" s="1237"/>
      <c r="BF12" s="1237"/>
      <c r="BG12" s="1237"/>
      <c r="BH12" s="1237"/>
      <c r="BI12" s="1237"/>
      <c r="BJ12" s="1245">
        <v>1692</v>
      </c>
      <c r="BK12" s="1242"/>
      <c r="BL12" s="1242"/>
      <c r="BM12" s="1242"/>
      <c r="BN12" s="1243"/>
      <c r="BO12" s="1241">
        <v>1304</v>
      </c>
      <c r="BP12" s="1242"/>
      <c r="BQ12" s="1242"/>
      <c r="BR12" s="1242"/>
      <c r="BS12" s="1243"/>
      <c r="BT12" s="1241">
        <v>388</v>
      </c>
      <c r="BU12" s="1242"/>
      <c r="BV12" s="1242"/>
      <c r="BW12" s="1242"/>
      <c r="BX12" s="1244"/>
      <c r="BY12" s="1239"/>
      <c r="BZ12" s="1240"/>
      <c r="CA12" s="1240"/>
      <c r="CB12" s="1240"/>
      <c r="CC12" s="1240"/>
      <c r="CD12" s="1240"/>
      <c r="CE12" s="1240"/>
      <c r="CF12" s="1240"/>
      <c r="CG12" s="1240"/>
      <c r="CH12" s="1240"/>
      <c r="CI12" s="1240"/>
      <c r="CJ12" s="1240"/>
      <c r="CK12" s="1240"/>
      <c r="CL12" s="1240"/>
      <c r="CM12" s="1240"/>
    </row>
    <row r="13" spans="1:91" ht="15.95" customHeight="1">
      <c r="A13" s="151"/>
      <c r="B13" s="149"/>
      <c r="C13" s="1237" t="s">
        <v>281</v>
      </c>
      <c r="D13" s="1237"/>
      <c r="E13" s="1237"/>
      <c r="F13" s="1237"/>
      <c r="G13" s="1237"/>
      <c r="H13" s="1237"/>
      <c r="I13" s="1237"/>
      <c r="J13" s="1237"/>
      <c r="K13" s="1237"/>
      <c r="L13" s="1237"/>
      <c r="M13" s="1237"/>
      <c r="N13" s="1237"/>
      <c r="O13" s="1238"/>
      <c r="P13" s="338">
        <v>228</v>
      </c>
      <c r="Q13" s="281"/>
      <c r="R13" s="281"/>
      <c r="S13" s="281"/>
      <c r="T13" s="281"/>
      <c r="U13" s="281">
        <v>200</v>
      </c>
      <c r="V13" s="281"/>
      <c r="W13" s="281"/>
      <c r="X13" s="281"/>
      <c r="Y13" s="281"/>
      <c r="Z13" s="281">
        <v>28</v>
      </c>
      <c r="AA13" s="281"/>
      <c r="AB13" s="281"/>
      <c r="AC13" s="281"/>
      <c r="AD13" s="282"/>
      <c r="AE13" s="338">
        <v>220</v>
      </c>
      <c r="AF13" s="281"/>
      <c r="AG13" s="281"/>
      <c r="AH13" s="281"/>
      <c r="AI13" s="281"/>
      <c r="AJ13" s="281">
        <v>197</v>
      </c>
      <c r="AK13" s="281"/>
      <c r="AL13" s="281"/>
      <c r="AM13" s="281"/>
      <c r="AN13" s="281"/>
      <c r="AO13" s="281">
        <v>23</v>
      </c>
      <c r="AP13" s="281"/>
      <c r="AQ13" s="281"/>
      <c r="AR13" s="281"/>
      <c r="AS13" s="282"/>
      <c r="AU13" s="40"/>
      <c r="AV13" s="39"/>
      <c r="AW13" s="1237" t="s">
        <v>281</v>
      </c>
      <c r="AX13" s="1237"/>
      <c r="AY13" s="1237"/>
      <c r="AZ13" s="1237"/>
      <c r="BA13" s="1237"/>
      <c r="BB13" s="1237"/>
      <c r="BC13" s="1237"/>
      <c r="BD13" s="1237"/>
      <c r="BE13" s="1237"/>
      <c r="BF13" s="1237"/>
      <c r="BG13" s="1237"/>
      <c r="BH13" s="1237"/>
      <c r="BI13" s="1237"/>
      <c r="BJ13" s="1245">
        <v>195</v>
      </c>
      <c r="BK13" s="1242"/>
      <c r="BL13" s="1242"/>
      <c r="BM13" s="1242"/>
      <c r="BN13" s="1243"/>
      <c r="BO13" s="1241">
        <v>176</v>
      </c>
      <c r="BP13" s="1242"/>
      <c r="BQ13" s="1242"/>
      <c r="BR13" s="1242"/>
      <c r="BS13" s="1243"/>
      <c r="BT13" s="1241">
        <v>19</v>
      </c>
      <c r="BU13" s="1242"/>
      <c r="BV13" s="1242"/>
      <c r="BW13" s="1242"/>
      <c r="BX13" s="1244"/>
      <c r="BY13" s="1239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</row>
    <row r="14" spans="1:91" ht="15.95" customHeight="1">
      <c r="A14" s="151"/>
      <c r="B14" s="149"/>
      <c r="C14" s="1237" t="s">
        <v>282</v>
      </c>
      <c r="D14" s="1237"/>
      <c r="E14" s="1237"/>
      <c r="F14" s="1237"/>
      <c r="G14" s="1237"/>
      <c r="H14" s="1237"/>
      <c r="I14" s="1237"/>
      <c r="J14" s="1237"/>
      <c r="K14" s="1237"/>
      <c r="L14" s="1237"/>
      <c r="M14" s="1237"/>
      <c r="N14" s="1237"/>
      <c r="O14" s="1238"/>
      <c r="P14" s="338">
        <v>1576</v>
      </c>
      <c r="Q14" s="281"/>
      <c r="R14" s="281"/>
      <c r="S14" s="281"/>
      <c r="T14" s="281"/>
      <c r="U14" s="281">
        <v>1372</v>
      </c>
      <c r="V14" s="281"/>
      <c r="W14" s="281"/>
      <c r="X14" s="281"/>
      <c r="Y14" s="281"/>
      <c r="Z14" s="281">
        <v>204</v>
      </c>
      <c r="AA14" s="281"/>
      <c r="AB14" s="281"/>
      <c r="AC14" s="281"/>
      <c r="AD14" s="282"/>
      <c r="AE14" s="338">
        <v>1527</v>
      </c>
      <c r="AF14" s="281"/>
      <c r="AG14" s="281"/>
      <c r="AH14" s="281"/>
      <c r="AI14" s="281"/>
      <c r="AJ14" s="281">
        <v>1317</v>
      </c>
      <c r="AK14" s="281"/>
      <c r="AL14" s="281"/>
      <c r="AM14" s="281"/>
      <c r="AN14" s="281"/>
      <c r="AO14" s="281">
        <v>210</v>
      </c>
      <c r="AP14" s="281"/>
      <c r="AQ14" s="281"/>
      <c r="AR14" s="281"/>
      <c r="AS14" s="282"/>
      <c r="AU14" s="40"/>
      <c r="AV14" s="39"/>
      <c r="AW14" s="1237" t="s">
        <v>282</v>
      </c>
      <c r="AX14" s="1237"/>
      <c r="AY14" s="1237"/>
      <c r="AZ14" s="1237"/>
      <c r="BA14" s="1237"/>
      <c r="BB14" s="1237"/>
      <c r="BC14" s="1237"/>
      <c r="BD14" s="1237"/>
      <c r="BE14" s="1237"/>
      <c r="BF14" s="1237"/>
      <c r="BG14" s="1237"/>
      <c r="BH14" s="1237"/>
      <c r="BI14" s="1237"/>
      <c r="BJ14" s="1245">
        <v>1450</v>
      </c>
      <c r="BK14" s="1242"/>
      <c r="BL14" s="1242"/>
      <c r="BM14" s="1242"/>
      <c r="BN14" s="1243"/>
      <c r="BO14" s="1241">
        <v>1277</v>
      </c>
      <c r="BP14" s="1242"/>
      <c r="BQ14" s="1242"/>
      <c r="BR14" s="1242"/>
      <c r="BS14" s="1243"/>
      <c r="BT14" s="1241">
        <v>173</v>
      </c>
      <c r="BU14" s="1242"/>
      <c r="BV14" s="1242"/>
      <c r="BW14" s="1242"/>
      <c r="BX14" s="1244"/>
      <c r="BY14" s="1239"/>
      <c r="BZ14" s="1240"/>
      <c r="CA14" s="1240"/>
      <c r="CB14" s="1240"/>
      <c r="CC14" s="1240"/>
      <c r="CD14" s="1240"/>
      <c r="CE14" s="1240"/>
      <c r="CF14" s="1240"/>
      <c r="CG14" s="1240"/>
      <c r="CH14" s="1240"/>
      <c r="CI14" s="1240"/>
      <c r="CJ14" s="1240"/>
      <c r="CK14" s="1240"/>
      <c r="CL14" s="1240"/>
      <c r="CM14" s="1240"/>
    </row>
    <row r="15" spans="1:91" ht="15.95" customHeight="1">
      <c r="A15" s="151"/>
      <c r="B15" s="149"/>
      <c r="C15" s="1237" t="s">
        <v>283</v>
      </c>
      <c r="D15" s="1237"/>
      <c r="E15" s="1237"/>
      <c r="F15" s="1237"/>
      <c r="G15" s="1237"/>
      <c r="H15" s="1237"/>
      <c r="I15" s="1237"/>
      <c r="J15" s="1237"/>
      <c r="K15" s="1237"/>
      <c r="L15" s="1237"/>
      <c r="M15" s="1237"/>
      <c r="N15" s="1237"/>
      <c r="O15" s="1238"/>
      <c r="P15" s="338">
        <v>1223</v>
      </c>
      <c r="Q15" s="281"/>
      <c r="R15" s="281"/>
      <c r="S15" s="281"/>
      <c r="T15" s="281"/>
      <c r="U15" s="281">
        <v>1121</v>
      </c>
      <c r="V15" s="281"/>
      <c r="W15" s="281"/>
      <c r="X15" s="281"/>
      <c r="Y15" s="281"/>
      <c r="Z15" s="281">
        <v>102</v>
      </c>
      <c r="AA15" s="281"/>
      <c r="AB15" s="281"/>
      <c r="AC15" s="281"/>
      <c r="AD15" s="282"/>
      <c r="AE15" s="338">
        <v>1215</v>
      </c>
      <c r="AF15" s="281"/>
      <c r="AG15" s="281"/>
      <c r="AH15" s="281"/>
      <c r="AI15" s="281"/>
      <c r="AJ15" s="281">
        <v>1104</v>
      </c>
      <c r="AK15" s="281"/>
      <c r="AL15" s="281"/>
      <c r="AM15" s="281"/>
      <c r="AN15" s="281"/>
      <c r="AO15" s="281">
        <v>111</v>
      </c>
      <c r="AP15" s="281"/>
      <c r="AQ15" s="281"/>
      <c r="AR15" s="281"/>
      <c r="AS15" s="282"/>
      <c r="AU15" s="40"/>
      <c r="AV15" s="39"/>
      <c r="AW15" s="1237" t="s">
        <v>283</v>
      </c>
      <c r="AX15" s="1237"/>
      <c r="AY15" s="1237"/>
      <c r="AZ15" s="1237"/>
      <c r="BA15" s="1237"/>
      <c r="BB15" s="1237"/>
      <c r="BC15" s="1237"/>
      <c r="BD15" s="1237"/>
      <c r="BE15" s="1237"/>
      <c r="BF15" s="1237"/>
      <c r="BG15" s="1237"/>
      <c r="BH15" s="1237"/>
      <c r="BI15" s="1237"/>
      <c r="BJ15" s="1245">
        <v>1208</v>
      </c>
      <c r="BK15" s="1242"/>
      <c r="BL15" s="1242"/>
      <c r="BM15" s="1242"/>
      <c r="BN15" s="1243"/>
      <c r="BO15" s="1241">
        <v>1118</v>
      </c>
      <c r="BP15" s="1242"/>
      <c r="BQ15" s="1242"/>
      <c r="BR15" s="1242"/>
      <c r="BS15" s="1243"/>
      <c r="BT15" s="1241">
        <v>90</v>
      </c>
      <c r="BU15" s="1242"/>
      <c r="BV15" s="1242"/>
      <c r="BW15" s="1242"/>
      <c r="BX15" s="1244"/>
      <c r="BY15" s="1239"/>
      <c r="BZ15" s="1240"/>
      <c r="CA15" s="1240"/>
      <c r="CB15" s="1240"/>
      <c r="CC15" s="1240"/>
      <c r="CD15" s="1240"/>
      <c r="CE15" s="1240"/>
      <c r="CF15" s="1240"/>
      <c r="CG15" s="1240"/>
      <c r="CH15" s="1240"/>
      <c r="CI15" s="1240"/>
      <c r="CJ15" s="1240"/>
      <c r="CK15" s="1240"/>
      <c r="CL15" s="1240"/>
      <c r="CM15" s="1240"/>
    </row>
    <row r="16" spans="1:91" ht="15.95" customHeight="1">
      <c r="A16" s="151"/>
      <c r="B16" s="149"/>
      <c r="C16" s="1237" t="s">
        <v>298</v>
      </c>
      <c r="D16" s="1237"/>
      <c r="E16" s="1237"/>
      <c r="F16" s="1237"/>
      <c r="G16" s="1237"/>
      <c r="H16" s="1237"/>
      <c r="I16" s="1237"/>
      <c r="J16" s="1237"/>
      <c r="K16" s="1237"/>
      <c r="L16" s="1237"/>
      <c r="M16" s="1237"/>
      <c r="N16" s="1237"/>
      <c r="O16" s="1238"/>
      <c r="P16" s="338">
        <v>818</v>
      </c>
      <c r="Q16" s="281"/>
      <c r="R16" s="281"/>
      <c r="S16" s="281"/>
      <c r="T16" s="281"/>
      <c r="U16" s="281">
        <v>770</v>
      </c>
      <c r="V16" s="281"/>
      <c r="W16" s="281"/>
      <c r="X16" s="281"/>
      <c r="Y16" s="281"/>
      <c r="Z16" s="281">
        <v>48</v>
      </c>
      <c r="AA16" s="281"/>
      <c r="AB16" s="281"/>
      <c r="AC16" s="281"/>
      <c r="AD16" s="282"/>
      <c r="AE16" s="338">
        <v>804</v>
      </c>
      <c r="AF16" s="281"/>
      <c r="AG16" s="281"/>
      <c r="AH16" s="281"/>
      <c r="AI16" s="281"/>
      <c r="AJ16" s="281">
        <v>764</v>
      </c>
      <c r="AK16" s="281"/>
      <c r="AL16" s="281"/>
      <c r="AM16" s="281"/>
      <c r="AN16" s="281"/>
      <c r="AO16" s="281">
        <v>40</v>
      </c>
      <c r="AP16" s="281"/>
      <c r="AQ16" s="281"/>
      <c r="AR16" s="281"/>
      <c r="AS16" s="282"/>
      <c r="AU16" s="40"/>
      <c r="AV16" s="39"/>
      <c r="AW16" s="1237" t="s">
        <v>298</v>
      </c>
      <c r="AX16" s="1237"/>
      <c r="AY16" s="1237"/>
      <c r="AZ16" s="1237"/>
      <c r="BA16" s="1237"/>
      <c r="BB16" s="1237"/>
      <c r="BC16" s="1237"/>
      <c r="BD16" s="1237"/>
      <c r="BE16" s="1237"/>
      <c r="BF16" s="1237"/>
      <c r="BG16" s="1237"/>
      <c r="BH16" s="1237"/>
      <c r="BI16" s="1237"/>
      <c r="BJ16" s="1245">
        <v>809</v>
      </c>
      <c r="BK16" s="1242"/>
      <c r="BL16" s="1242"/>
      <c r="BM16" s="1242"/>
      <c r="BN16" s="1243"/>
      <c r="BO16" s="1241">
        <v>793</v>
      </c>
      <c r="BP16" s="1242"/>
      <c r="BQ16" s="1242"/>
      <c r="BR16" s="1242"/>
      <c r="BS16" s="1243"/>
      <c r="BT16" s="1241">
        <v>16</v>
      </c>
      <c r="BU16" s="1242"/>
      <c r="BV16" s="1242"/>
      <c r="BW16" s="1242"/>
      <c r="BX16" s="1244"/>
      <c r="BY16" s="1239"/>
      <c r="BZ16" s="1240"/>
      <c r="CA16" s="1240"/>
      <c r="CB16" s="1240"/>
      <c r="CC16" s="1240"/>
      <c r="CD16" s="1240"/>
      <c r="CE16" s="1240"/>
      <c r="CF16" s="1240"/>
      <c r="CG16" s="1240"/>
      <c r="CH16" s="1240"/>
      <c r="CI16" s="1240"/>
      <c r="CJ16" s="1240"/>
      <c r="CK16" s="1240"/>
      <c r="CL16" s="1240"/>
      <c r="CM16" s="1240"/>
    </row>
    <row r="17" spans="1:91" ht="15.95" customHeight="1">
      <c r="A17" s="151"/>
      <c r="B17" s="149"/>
      <c r="C17" s="1237" t="s">
        <v>299</v>
      </c>
      <c r="D17" s="1237"/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8"/>
      <c r="P17" s="338">
        <v>526</v>
      </c>
      <c r="Q17" s="281"/>
      <c r="R17" s="281"/>
      <c r="S17" s="281"/>
      <c r="T17" s="281"/>
      <c r="U17" s="281">
        <v>517</v>
      </c>
      <c r="V17" s="281"/>
      <c r="W17" s="281"/>
      <c r="X17" s="281"/>
      <c r="Y17" s="281"/>
      <c r="Z17" s="281">
        <v>9</v>
      </c>
      <c r="AA17" s="281"/>
      <c r="AB17" s="281"/>
      <c r="AC17" s="281"/>
      <c r="AD17" s="282"/>
      <c r="AE17" s="338">
        <v>601</v>
      </c>
      <c r="AF17" s="281"/>
      <c r="AG17" s="281"/>
      <c r="AH17" s="281"/>
      <c r="AI17" s="281"/>
      <c r="AJ17" s="281">
        <v>587</v>
      </c>
      <c r="AK17" s="281"/>
      <c r="AL17" s="281"/>
      <c r="AM17" s="281"/>
      <c r="AN17" s="281"/>
      <c r="AO17" s="281">
        <v>14</v>
      </c>
      <c r="AP17" s="281"/>
      <c r="AQ17" s="281"/>
      <c r="AR17" s="281"/>
      <c r="AS17" s="282"/>
      <c r="AU17" s="40"/>
      <c r="AV17" s="39"/>
      <c r="AW17" s="1237" t="s">
        <v>299</v>
      </c>
      <c r="AX17" s="1237"/>
      <c r="AY17" s="1237"/>
      <c r="AZ17" s="1237"/>
      <c r="BA17" s="1237"/>
      <c r="BB17" s="1237"/>
      <c r="BC17" s="1237"/>
      <c r="BD17" s="1237"/>
      <c r="BE17" s="1237"/>
      <c r="BF17" s="1237"/>
      <c r="BG17" s="1237"/>
      <c r="BH17" s="1237"/>
      <c r="BI17" s="1237"/>
      <c r="BJ17" s="1245">
        <v>625</v>
      </c>
      <c r="BK17" s="1242"/>
      <c r="BL17" s="1242"/>
      <c r="BM17" s="1242"/>
      <c r="BN17" s="1243"/>
      <c r="BO17" s="1241">
        <v>620</v>
      </c>
      <c r="BP17" s="1242"/>
      <c r="BQ17" s="1242"/>
      <c r="BR17" s="1242"/>
      <c r="BS17" s="1243"/>
      <c r="BT17" s="1241">
        <v>5</v>
      </c>
      <c r="BU17" s="1242"/>
      <c r="BV17" s="1242"/>
      <c r="BW17" s="1242"/>
      <c r="BX17" s="1244"/>
      <c r="BY17" s="1239"/>
      <c r="BZ17" s="1240"/>
      <c r="CA17" s="1240"/>
      <c r="CB17" s="1240"/>
      <c r="CC17" s="1240"/>
      <c r="CD17" s="1240"/>
      <c r="CE17" s="1240"/>
      <c r="CF17" s="1240"/>
      <c r="CG17" s="1240"/>
      <c r="CH17" s="1240"/>
      <c r="CI17" s="1240"/>
      <c r="CJ17" s="1240"/>
      <c r="CK17" s="1240"/>
      <c r="CL17" s="1240"/>
      <c r="CM17" s="1240"/>
    </row>
    <row r="18" spans="1:91" ht="15.95" customHeight="1">
      <c r="A18" s="151"/>
      <c r="B18" s="149"/>
      <c r="C18" s="1237" t="s">
        <v>300</v>
      </c>
      <c r="D18" s="1237"/>
      <c r="E18" s="1237"/>
      <c r="F18" s="1237"/>
      <c r="G18" s="1237"/>
      <c r="H18" s="1237"/>
      <c r="I18" s="1237"/>
      <c r="J18" s="1237"/>
      <c r="K18" s="1237"/>
      <c r="L18" s="1237"/>
      <c r="M18" s="1237"/>
      <c r="N18" s="1237"/>
      <c r="O18" s="1238"/>
      <c r="P18" s="338">
        <v>2254</v>
      </c>
      <c r="Q18" s="281"/>
      <c r="R18" s="281"/>
      <c r="S18" s="281"/>
      <c r="T18" s="281"/>
      <c r="U18" s="281">
        <v>2196</v>
      </c>
      <c r="V18" s="281"/>
      <c r="W18" s="281"/>
      <c r="X18" s="281"/>
      <c r="Y18" s="281"/>
      <c r="Z18" s="281">
        <v>58</v>
      </c>
      <c r="AA18" s="281"/>
      <c r="AB18" s="281"/>
      <c r="AC18" s="281"/>
      <c r="AD18" s="282"/>
      <c r="AE18" s="338">
        <v>2414</v>
      </c>
      <c r="AF18" s="281"/>
      <c r="AG18" s="281"/>
      <c r="AH18" s="281"/>
      <c r="AI18" s="281"/>
      <c r="AJ18" s="281">
        <v>2341</v>
      </c>
      <c r="AK18" s="281"/>
      <c r="AL18" s="281"/>
      <c r="AM18" s="281"/>
      <c r="AN18" s="281"/>
      <c r="AO18" s="281">
        <v>73</v>
      </c>
      <c r="AP18" s="281"/>
      <c r="AQ18" s="281"/>
      <c r="AR18" s="281"/>
      <c r="AS18" s="282"/>
      <c r="AU18" s="40"/>
      <c r="AV18" s="39"/>
      <c r="AW18" s="1237" t="s">
        <v>300</v>
      </c>
      <c r="AX18" s="1237"/>
      <c r="AY18" s="1237"/>
      <c r="AZ18" s="1237"/>
      <c r="BA18" s="1237"/>
      <c r="BB18" s="1237"/>
      <c r="BC18" s="1237"/>
      <c r="BD18" s="1237"/>
      <c r="BE18" s="1237"/>
      <c r="BF18" s="1237"/>
      <c r="BG18" s="1237"/>
      <c r="BH18" s="1237"/>
      <c r="BI18" s="1237"/>
      <c r="BJ18" s="1245">
        <v>2647</v>
      </c>
      <c r="BK18" s="1242"/>
      <c r="BL18" s="1242"/>
      <c r="BM18" s="1242"/>
      <c r="BN18" s="1243"/>
      <c r="BO18" s="1241">
        <v>2596</v>
      </c>
      <c r="BP18" s="1242"/>
      <c r="BQ18" s="1242"/>
      <c r="BR18" s="1242"/>
      <c r="BS18" s="1243"/>
      <c r="BT18" s="1241">
        <v>51</v>
      </c>
      <c r="BU18" s="1242"/>
      <c r="BV18" s="1242"/>
      <c r="BW18" s="1242"/>
      <c r="BX18" s="1244"/>
      <c r="BY18" s="1239"/>
      <c r="BZ18" s="1240"/>
      <c r="CA18" s="1240"/>
      <c r="CB18" s="1240"/>
      <c r="CC18" s="1240"/>
      <c r="CD18" s="1240"/>
      <c r="CE18" s="1240"/>
      <c r="CF18" s="1240"/>
      <c r="CG18" s="1240"/>
      <c r="CH18" s="1240"/>
      <c r="CI18" s="1240"/>
      <c r="CJ18" s="1240"/>
      <c r="CK18" s="1240"/>
      <c r="CL18" s="1240"/>
      <c r="CM18" s="1240"/>
    </row>
    <row r="19" spans="1:91" ht="15.95" customHeight="1">
      <c r="A19" s="151"/>
      <c r="B19" s="149"/>
      <c r="C19" s="1237" t="s">
        <v>301</v>
      </c>
      <c r="D19" s="1237"/>
      <c r="E19" s="1237"/>
      <c r="F19" s="1237"/>
      <c r="G19" s="1237"/>
      <c r="H19" s="1237"/>
      <c r="I19" s="1237"/>
      <c r="J19" s="1237"/>
      <c r="K19" s="1237"/>
      <c r="L19" s="1237"/>
      <c r="M19" s="1237"/>
      <c r="N19" s="1237"/>
      <c r="O19" s="1238"/>
      <c r="P19" s="338">
        <v>698</v>
      </c>
      <c r="Q19" s="281"/>
      <c r="R19" s="281"/>
      <c r="S19" s="281"/>
      <c r="T19" s="281"/>
      <c r="U19" s="281">
        <v>686</v>
      </c>
      <c r="V19" s="281"/>
      <c r="W19" s="281"/>
      <c r="X19" s="281"/>
      <c r="Y19" s="281"/>
      <c r="Z19" s="281">
        <v>12</v>
      </c>
      <c r="AA19" s="281"/>
      <c r="AB19" s="281"/>
      <c r="AC19" s="281"/>
      <c r="AD19" s="282"/>
      <c r="AE19" s="338">
        <v>767</v>
      </c>
      <c r="AF19" s="281"/>
      <c r="AG19" s="281"/>
      <c r="AH19" s="281"/>
      <c r="AI19" s="281"/>
      <c r="AJ19" s="281">
        <v>758</v>
      </c>
      <c r="AK19" s="281"/>
      <c r="AL19" s="281"/>
      <c r="AM19" s="281"/>
      <c r="AN19" s="281"/>
      <c r="AO19" s="281">
        <v>9</v>
      </c>
      <c r="AP19" s="281"/>
      <c r="AQ19" s="281"/>
      <c r="AR19" s="281"/>
      <c r="AS19" s="282"/>
      <c r="AU19" s="40"/>
      <c r="AV19" s="39"/>
      <c r="AW19" s="1237" t="s">
        <v>301</v>
      </c>
      <c r="AX19" s="1237"/>
      <c r="AY19" s="1237"/>
      <c r="AZ19" s="1237"/>
      <c r="BA19" s="1237"/>
      <c r="BB19" s="1237"/>
      <c r="BC19" s="1237"/>
      <c r="BD19" s="1237"/>
      <c r="BE19" s="1237"/>
      <c r="BF19" s="1237"/>
      <c r="BG19" s="1237"/>
      <c r="BH19" s="1237"/>
      <c r="BI19" s="1237"/>
      <c r="BJ19" s="1245">
        <v>729</v>
      </c>
      <c r="BK19" s="1242"/>
      <c r="BL19" s="1242"/>
      <c r="BM19" s="1242"/>
      <c r="BN19" s="1243"/>
      <c r="BO19" s="1241">
        <v>720</v>
      </c>
      <c r="BP19" s="1242"/>
      <c r="BQ19" s="1242"/>
      <c r="BR19" s="1242"/>
      <c r="BS19" s="1243"/>
      <c r="BT19" s="1241">
        <v>9</v>
      </c>
      <c r="BU19" s="1242"/>
      <c r="BV19" s="1242"/>
      <c r="BW19" s="1242"/>
      <c r="BX19" s="1244"/>
      <c r="BY19" s="1239"/>
      <c r="BZ19" s="1240"/>
      <c r="CA19" s="1240"/>
      <c r="CB19" s="1240"/>
      <c r="CC19" s="1240"/>
      <c r="CD19" s="1240"/>
      <c r="CE19" s="1240"/>
      <c r="CF19" s="1240"/>
      <c r="CG19" s="1240"/>
      <c r="CH19" s="1240"/>
      <c r="CI19" s="1240"/>
      <c r="CJ19" s="1240"/>
      <c r="CK19" s="1240"/>
      <c r="CL19" s="1240"/>
      <c r="CM19" s="1240"/>
    </row>
    <row r="20" spans="1:91" ht="15.95" customHeight="1">
      <c r="A20" s="151"/>
      <c r="B20" s="149"/>
      <c r="C20" s="1237" t="s">
        <v>302</v>
      </c>
      <c r="D20" s="1237"/>
      <c r="E20" s="1237"/>
      <c r="F20" s="1237"/>
      <c r="G20" s="1237"/>
      <c r="H20" s="1237"/>
      <c r="I20" s="1237"/>
      <c r="J20" s="1237"/>
      <c r="K20" s="1237"/>
      <c r="L20" s="1237"/>
      <c r="M20" s="1237"/>
      <c r="N20" s="1237"/>
      <c r="O20" s="1238"/>
      <c r="P20" s="338">
        <v>8</v>
      </c>
      <c r="Q20" s="281"/>
      <c r="R20" s="281"/>
      <c r="S20" s="281"/>
      <c r="T20" s="281"/>
      <c r="U20" s="281">
        <v>8</v>
      </c>
      <c r="V20" s="281"/>
      <c r="W20" s="281"/>
      <c r="X20" s="281"/>
      <c r="Y20" s="281"/>
      <c r="Z20" s="281" t="s">
        <v>0</v>
      </c>
      <c r="AA20" s="281"/>
      <c r="AB20" s="281"/>
      <c r="AC20" s="281"/>
      <c r="AD20" s="282"/>
      <c r="AE20" s="338">
        <v>19</v>
      </c>
      <c r="AF20" s="281"/>
      <c r="AG20" s="281"/>
      <c r="AH20" s="281"/>
      <c r="AI20" s="281"/>
      <c r="AJ20" s="281">
        <v>19</v>
      </c>
      <c r="AK20" s="281"/>
      <c r="AL20" s="281"/>
      <c r="AM20" s="281"/>
      <c r="AN20" s="281"/>
      <c r="AO20" s="281" t="s">
        <v>0</v>
      </c>
      <c r="AP20" s="281"/>
      <c r="AQ20" s="281"/>
      <c r="AR20" s="281"/>
      <c r="AS20" s="282"/>
      <c r="AU20" s="40"/>
      <c r="AV20" s="39"/>
      <c r="AW20" s="1237" t="s">
        <v>302</v>
      </c>
      <c r="AX20" s="1237"/>
      <c r="AY20" s="1237"/>
      <c r="AZ20" s="1237"/>
      <c r="BA20" s="1237"/>
      <c r="BB20" s="1237"/>
      <c r="BC20" s="1237"/>
      <c r="BD20" s="1237"/>
      <c r="BE20" s="1237"/>
      <c r="BF20" s="1237"/>
      <c r="BG20" s="1237"/>
      <c r="BH20" s="1237"/>
      <c r="BI20" s="1237"/>
      <c r="BJ20" s="1245">
        <v>16</v>
      </c>
      <c r="BK20" s="1242"/>
      <c r="BL20" s="1242"/>
      <c r="BM20" s="1242"/>
      <c r="BN20" s="1243"/>
      <c r="BO20" s="1241">
        <v>16</v>
      </c>
      <c r="BP20" s="1242"/>
      <c r="BQ20" s="1242"/>
      <c r="BR20" s="1242"/>
      <c r="BS20" s="1243"/>
      <c r="BT20" s="1241" t="s">
        <v>452</v>
      </c>
      <c r="BU20" s="1242"/>
      <c r="BV20" s="1242"/>
      <c r="BW20" s="1242"/>
      <c r="BX20" s="1244"/>
      <c r="BY20" s="1239"/>
      <c r="BZ20" s="1240"/>
      <c r="CA20" s="1240"/>
      <c r="CB20" s="1240"/>
      <c r="CC20" s="1240"/>
      <c r="CD20" s="1240"/>
      <c r="CE20" s="1240"/>
      <c r="CF20" s="1240"/>
      <c r="CG20" s="1240"/>
      <c r="CH20" s="1240"/>
      <c r="CI20" s="1240"/>
      <c r="CJ20" s="1240"/>
      <c r="CK20" s="1240"/>
      <c r="CL20" s="1240"/>
      <c r="CM20" s="1240"/>
    </row>
    <row r="21" spans="1:91" ht="15.95" customHeight="1">
      <c r="A21" s="151"/>
      <c r="B21" s="149"/>
      <c r="C21" s="1237" t="s">
        <v>303</v>
      </c>
      <c r="D21" s="1237"/>
      <c r="E21" s="1237"/>
      <c r="F21" s="1237"/>
      <c r="G21" s="1237"/>
      <c r="H21" s="1237"/>
      <c r="I21" s="1237"/>
      <c r="J21" s="1237"/>
      <c r="K21" s="1237"/>
      <c r="L21" s="1237"/>
      <c r="M21" s="1237"/>
      <c r="N21" s="1237"/>
      <c r="O21" s="1238"/>
      <c r="P21" s="338">
        <v>4417</v>
      </c>
      <c r="Q21" s="281"/>
      <c r="R21" s="281"/>
      <c r="S21" s="281"/>
      <c r="T21" s="281"/>
      <c r="U21" s="281">
        <v>4076</v>
      </c>
      <c r="V21" s="281"/>
      <c r="W21" s="281"/>
      <c r="X21" s="281"/>
      <c r="Y21" s="281"/>
      <c r="Z21" s="281">
        <v>341</v>
      </c>
      <c r="AA21" s="281"/>
      <c r="AB21" s="281"/>
      <c r="AC21" s="281"/>
      <c r="AD21" s="282"/>
      <c r="AE21" s="338">
        <v>4574</v>
      </c>
      <c r="AF21" s="281"/>
      <c r="AG21" s="281"/>
      <c r="AH21" s="281"/>
      <c r="AI21" s="281"/>
      <c r="AJ21" s="281">
        <v>4171</v>
      </c>
      <c r="AK21" s="281"/>
      <c r="AL21" s="281"/>
      <c r="AM21" s="281"/>
      <c r="AN21" s="281"/>
      <c r="AO21" s="281">
        <v>403</v>
      </c>
      <c r="AP21" s="281"/>
      <c r="AQ21" s="281"/>
      <c r="AR21" s="281"/>
      <c r="AS21" s="282"/>
      <c r="AU21" s="40"/>
      <c r="AV21" s="39"/>
      <c r="AW21" s="1237" t="s">
        <v>303</v>
      </c>
      <c r="AX21" s="1237"/>
      <c r="AY21" s="1237"/>
      <c r="AZ21" s="1237"/>
      <c r="BA21" s="1237"/>
      <c r="BB21" s="1237"/>
      <c r="BC21" s="1237"/>
      <c r="BD21" s="1237"/>
      <c r="BE21" s="1237"/>
      <c r="BF21" s="1237"/>
      <c r="BG21" s="1237"/>
      <c r="BH21" s="1237"/>
      <c r="BI21" s="1237"/>
      <c r="BJ21" s="1245">
        <v>4631</v>
      </c>
      <c r="BK21" s="1242"/>
      <c r="BL21" s="1242"/>
      <c r="BM21" s="1242"/>
      <c r="BN21" s="1243"/>
      <c r="BO21" s="1241">
        <v>4281</v>
      </c>
      <c r="BP21" s="1242"/>
      <c r="BQ21" s="1242"/>
      <c r="BR21" s="1242"/>
      <c r="BS21" s="1243"/>
      <c r="BT21" s="1241">
        <v>350</v>
      </c>
      <c r="BU21" s="1242"/>
      <c r="BV21" s="1242"/>
      <c r="BW21" s="1242"/>
      <c r="BX21" s="1244"/>
      <c r="BY21" s="1239"/>
      <c r="BZ21" s="1240"/>
      <c r="CA21" s="1240"/>
      <c r="CB21" s="1240"/>
      <c r="CC21" s="1240"/>
      <c r="CD21" s="1240"/>
      <c r="CE21" s="1240"/>
      <c r="CF21" s="1240"/>
      <c r="CG21" s="1240"/>
      <c r="CH21" s="1240"/>
      <c r="CI21" s="1240"/>
      <c r="CJ21" s="1240"/>
      <c r="CK21" s="1240"/>
      <c r="CL21" s="1240"/>
      <c r="CM21" s="1240"/>
    </row>
    <row r="22" spans="1:91" ht="15.95" customHeight="1">
      <c r="A22" s="151"/>
      <c r="B22" s="149"/>
      <c r="C22" s="1237" t="s">
        <v>304</v>
      </c>
      <c r="D22" s="1237"/>
      <c r="E22" s="1237"/>
      <c r="F22" s="1237"/>
      <c r="G22" s="1237"/>
      <c r="H22" s="1237"/>
      <c r="I22" s="1237"/>
      <c r="J22" s="1237"/>
      <c r="K22" s="1237"/>
      <c r="L22" s="1237"/>
      <c r="M22" s="1237"/>
      <c r="N22" s="1237"/>
      <c r="O22" s="1238"/>
      <c r="P22" s="338">
        <v>100</v>
      </c>
      <c r="Q22" s="281"/>
      <c r="R22" s="281"/>
      <c r="S22" s="281"/>
      <c r="T22" s="281"/>
      <c r="U22" s="281">
        <v>77</v>
      </c>
      <c r="V22" s="281"/>
      <c r="W22" s="281"/>
      <c r="X22" s="281"/>
      <c r="Y22" s="281"/>
      <c r="Z22" s="281">
        <v>23</v>
      </c>
      <c r="AA22" s="281"/>
      <c r="AB22" s="281"/>
      <c r="AC22" s="281"/>
      <c r="AD22" s="282"/>
      <c r="AE22" s="338">
        <v>126</v>
      </c>
      <c r="AF22" s="281"/>
      <c r="AG22" s="281"/>
      <c r="AH22" s="281"/>
      <c r="AI22" s="281"/>
      <c r="AJ22" s="281">
        <v>103</v>
      </c>
      <c r="AK22" s="281"/>
      <c r="AL22" s="281"/>
      <c r="AM22" s="281"/>
      <c r="AN22" s="281"/>
      <c r="AO22" s="281">
        <v>23</v>
      </c>
      <c r="AP22" s="281"/>
      <c r="AQ22" s="281"/>
      <c r="AR22" s="281"/>
      <c r="AS22" s="282"/>
      <c r="AU22" s="40"/>
      <c r="AV22" s="39"/>
      <c r="AW22" s="1237" t="s">
        <v>304</v>
      </c>
      <c r="AX22" s="1237"/>
      <c r="AY22" s="1237"/>
      <c r="AZ22" s="1237"/>
      <c r="BA22" s="1237"/>
      <c r="BB22" s="1237"/>
      <c r="BC22" s="1237"/>
      <c r="BD22" s="1237"/>
      <c r="BE22" s="1237"/>
      <c r="BF22" s="1237"/>
      <c r="BG22" s="1237"/>
      <c r="BH22" s="1237"/>
      <c r="BI22" s="1237"/>
      <c r="BJ22" s="1245">
        <v>130</v>
      </c>
      <c r="BK22" s="1242"/>
      <c r="BL22" s="1242"/>
      <c r="BM22" s="1242"/>
      <c r="BN22" s="1243"/>
      <c r="BO22" s="1241">
        <v>96</v>
      </c>
      <c r="BP22" s="1242"/>
      <c r="BQ22" s="1242"/>
      <c r="BR22" s="1242"/>
      <c r="BS22" s="1243"/>
      <c r="BT22" s="1241">
        <v>34</v>
      </c>
      <c r="BU22" s="1242"/>
      <c r="BV22" s="1242"/>
      <c r="BW22" s="1242"/>
      <c r="BX22" s="1244"/>
      <c r="BY22" s="1239"/>
      <c r="BZ22" s="1240"/>
      <c r="CA22" s="1240"/>
      <c r="CB22" s="1240"/>
      <c r="CC22" s="1240"/>
      <c r="CD22" s="1240"/>
      <c r="CE22" s="1240"/>
      <c r="CF22" s="1240"/>
      <c r="CG22" s="1240"/>
      <c r="CH22" s="1240"/>
      <c r="CI22" s="1240"/>
      <c r="CJ22" s="1240"/>
      <c r="CK22" s="1240"/>
      <c r="CL22" s="1240"/>
      <c r="CM22" s="1240"/>
    </row>
    <row r="23" spans="1:91" ht="15.95" customHeight="1">
      <c r="A23" s="151"/>
      <c r="B23" s="149"/>
      <c r="C23" s="1237" t="s">
        <v>284</v>
      </c>
      <c r="D23" s="1237"/>
      <c r="E23" s="1237"/>
      <c r="F23" s="1237"/>
      <c r="G23" s="1237"/>
      <c r="H23" s="1237"/>
      <c r="I23" s="1237"/>
      <c r="J23" s="1237"/>
      <c r="K23" s="1237"/>
      <c r="L23" s="1237"/>
      <c r="M23" s="1237"/>
      <c r="N23" s="1237"/>
      <c r="O23" s="1238"/>
      <c r="P23" s="338">
        <v>681</v>
      </c>
      <c r="Q23" s="281"/>
      <c r="R23" s="281"/>
      <c r="S23" s="281"/>
      <c r="T23" s="281"/>
      <c r="U23" s="281">
        <v>669</v>
      </c>
      <c r="V23" s="281"/>
      <c r="W23" s="281"/>
      <c r="X23" s="281"/>
      <c r="Y23" s="281"/>
      <c r="Z23" s="281">
        <v>12</v>
      </c>
      <c r="AA23" s="281"/>
      <c r="AB23" s="281"/>
      <c r="AC23" s="281"/>
      <c r="AD23" s="282"/>
      <c r="AE23" s="338">
        <v>719</v>
      </c>
      <c r="AF23" s="281"/>
      <c r="AG23" s="281"/>
      <c r="AH23" s="281"/>
      <c r="AI23" s="281"/>
      <c r="AJ23" s="281">
        <v>712</v>
      </c>
      <c r="AK23" s="281"/>
      <c r="AL23" s="281"/>
      <c r="AM23" s="281"/>
      <c r="AN23" s="281"/>
      <c r="AO23" s="281">
        <v>7</v>
      </c>
      <c r="AP23" s="281"/>
      <c r="AQ23" s="281"/>
      <c r="AR23" s="281"/>
      <c r="AS23" s="282"/>
      <c r="AU23" s="40"/>
      <c r="AV23" s="39"/>
      <c r="AW23" s="1237" t="s">
        <v>284</v>
      </c>
      <c r="AX23" s="1237"/>
      <c r="AY23" s="1237"/>
      <c r="AZ23" s="1237"/>
      <c r="BA23" s="1237"/>
      <c r="BB23" s="1237"/>
      <c r="BC23" s="1237"/>
      <c r="BD23" s="1237"/>
      <c r="BE23" s="1237"/>
      <c r="BF23" s="1237"/>
      <c r="BG23" s="1237"/>
      <c r="BH23" s="1237"/>
      <c r="BI23" s="1237"/>
      <c r="BJ23" s="1245">
        <v>772</v>
      </c>
      <c r="BK23" s="1242"/>
      <c r="BL23" s="1242"/>
      <c r="BM23" s="1242"/>
      <c r="BN23" s="1243"/>
      <c r="BO23" s="1241">
        <v>763</v>
      </c>
      <c r="BP23" s="1242"/>
      <c r="BQ23" s="1242"/>
      <c r="BR23" s="1242"/>
      <c r="BS23" s="1243"/>
      <c r="BT23" s="1241">
        <v>9</v>
      </c>
      <c r="BU23" s="1242"/>
      <c r="BV23" s="1242"/>
      <c r="BW23" s="1242"/>
      <c r="BX23" s="1244"/>
      <c r="BY23" s="1239"/>
      <c r="BZ23" s="1240"/>
      <c r="CA23" s="1240"/>
      <c r="CB23" s="1240"/>
      <c r="CC23" s="1240"/>
      <c r="CD23" s="1240"/>
      <c r="CE23" s="1240"/>
      <c r="CF23" s="1240"/>
      <c r="CG23" s="1240"/>
      <c r="CH23" s="1240"/>
      <c r="CI23" s="1240"/>
      <c r="CJ23" s="1240"/>
      <c r="CK23" s="1240"/>
      <c r="CL23" s="1240"/>
      <c r="CM23" s="1240"/>
    </row>
    <row r="24" spans="1:91" ht="15.95" customHeight="1">
      <c r="A24" s="151"/>
      <c r="B24" s="149"/>
      <c r="C24" s="1237" t="s">
        <v>285</v>
      </c>
      <c r="D24" s="1237"/>
      <c r="E24" s="1237"/>
      <c r="F24" s="1237"/>
      <c r="G24" s="1237"/>
      <c r="H24" s="1237"/>
      <c r="I24" s="1237"/>
      <c r="J24" s="1237"/>
      <c r="K24" s="1237"/>
      <c r="L24" s="1237"/>
      <c r="M24" s="1237"/>
      <c r="N24" s="1237"/>
      <c r="O24" s="1238"/>
      <c r="P24" s="338">
        <v>1661</v>
      </c>
      <c r="Q24" s="281"/>
      <c r="R24" s="281"/>
      <c r="S24" s="281"/>
      <c r="T24" s="281"/>
      <c r="U24" s="281">
        <v>1661</v>
      </c>
      <c r="V24" s="281"/>
      <c r="W24" s="281"/>
      <c r="X24" s="281"/>
      <c r="Y24" s="281"/>
      <c r="Z24" s="281" t="s">
        <v>0</v>
      </c>
      <c r="AA24" s="281"/>
      <c r="AB24" s="281"/>
      <c r="AC24" s="281"/>
      <c r="AD24" s="282"/>
      <c r="AE24" s="338">
        <v>1812</v>
      </c>
      <c r="AF24" s="281"/>
      <c r="AG24" s="281"/>
      <c r="AH24" s="281"/>
      <c r="AI24" s="281"/>
      <c r="AJ24" s="281">
        <v>1811</v>
      </c>
      <c r="AK24" s="281"/>
      <c r="AL24" s="281"/>
      <c r="AM24" s="281"/>
      <c r="AN24" s="281"/>
      <c r="AO24" s="281">
        <v>1</v>
      </c>
      <c r="AP24" s="281"/>
      <c r="AQ24" s="281"/>
      <c r="AR24" s="281"/>
      <c r="AS24" s="282"/>
      <c r="AU24" s="40"/>
      <c r="AV24" s="39"/>
      <c r="AW24" s="1237" t="s">
        <v>285</v>
      </c>
      <c r="AX24" s="1237"/>
      <c r="AY24" s="1237"/>
      <c r="AZ24" s="1237"/>
      <c r="BA24" s="1237"/>
      <c r="BB24" s="1237"/>
      <c r="BC24" s="1237"/>
      <c r="BD24" s="1237"/>
      <c r="BE24" s="1237"/>
      <c r="BF24" s="1237"/>
      <c r="BG24" s="1237"/>
      <c r="BH24" s="1237"/>
      <c r="BI24" s="1237"/>
      <c r="BJ24" s="1245">
        <v>1941</v>
      </c>
      <c r="BK24" s="1242"/>
      <c r="BL24" s="1242"/>
      <c r="BM24" s="1242"/>
      <c r="BN24" s="1243"/>
      <c r="BO24" s="1241">
        <v>1940</v>
      </c>
      <c r="BP24" s="1242"/>
      <c r="BQ24" s="1242"/>
      <c r="BR24" s="1242"/>
      <c r="BS24" s="1243"/>
      <c r="BT24" s="1241">
        <v>1</v>
      </c>
      <c r="BU24" s="1242"/>
      <c r="BV24" s="1242"/>
      <c r="BW24" s="1242"/>
      <c r="BX24" s="1244"/>
      <c r="BY24" s="1239"/>
      <c r="BZ24" s="1240"/>
      <c r="CA24" s="1240"/>
      <c r="CB24" s="1240"/>
      <c r="CC24" s="1240"/>
      <c r="CD24" s="1240"/>
      <c r="CE24" s="1240"/>
      <c r="CF24" s="1240"/>
      <c r="CG24" s="1240"/>
      <c r="CH24" s="1240"/>
      <c r="CI24" s="1240"/>
      <c r="CJ24" s="1240"/>
      <c r="CK24" s="1240"/>
      <c r="CL24" s="1240"/>
      <c r="CM24" s="1240"/>
    </row>
    <row r="25" spans="1:91" ht="15.95" customHeight="1">
      <c r="A25" s="151"/>
      <c r="B25" s="149"/>
      <c r="C25" s="1237" t="s">
        <v>480</v>
      </c>
      <c r="D25" s="1237"/>
      <c r="E25" s="1237"/>
      <c r="F25" s="1237"/>
      <c r="G25" s="1237"/>
      <c r="H25" s="1237"/>
      <c r="I25" s="1237"/>
      <c r="J25" s="1237"/>
      <c r="K25" s="1237"/>
      <c r="L25" s="1237"/>
      <c r="M25" s="1237"/>
      <c r="N25" s="1237"/>
      <c r="O25" s="1238"/>
      <c r="P25" s="338">
        <v>566</v>
      </c>
      <c r="Q25" s="281"/>
      <c r="R25" s="281"/>
      <c r="S25" s="281"/>
      <c r="T25" s="281"/>
      <c r="U25" s="281">
        <v>545</v>
      </c>
      <c r="V25" s="281"/>
      <c r="W25" s="281"/>
      <c r="X25" s="281"/>
      <c r="Y25" s="281"/>
      <c r="Z25" s="281">
        <v>21</v>
      </c>
      <c r="AA25" s="281"/>
      <c r="AB25" s="281"/>
      <c r="AC25" s="281"/>
      <c r="AD25" s="282"/>
      <c r="AE25" s="338">
        <v>603</v>
      </c>
      <c r="AF25" s="281"/>
      <c r="AG25" s="281"/>
      <c r="AH25" s="281"/>
      <c r="AI25" s="281"/>
      <c r="AJ25" s="281">
        <v>588</v>
      </c>
      <c r="AK25" s="281"/>
      <c r="AL25" s="281"/>
      <c r="AM25" s="281"/>
      <c r="AN25" s="281"/>
      <c r="AO25" s="281">
        <v>15</v>
      </c>
      <c r="AP25" s="281"/>
      <c r="AQ25" s="281"/>
      <c r="AR25" s="281"/>
      <c r="AS25" s="282"/>
      <c r="AU25" s="40"/>
      <c r="AV25" s="39"/>
      <c r="AW25" s="1237" t="s">
        <v>480</v>
      </c>
      <c r="AX25" s="1237"/>
      <c r="AY25" s="1237"/>
      <c r="AZ25" s="1237"/>
      <c r="BA25" s="1237"/>
      <c r="BB25" s="1237"/>
      <c r="BC25" s="1237"/>
      <c r="BD25" s="1237"/>
      <c r="BE25" s="1237"/>
      <c r="BF25" s="1237"/>
      <c r="BG25" s="1237"/>
      <c r="BH25" s="1237"/>
      <c r="BI25" s="1237"/>
      <c r="BJ25" s="1245">
        <v>540</v>
      </c>
      <c r="BK25" s="1242"/>
      <c r="BL25" s="1242"/>
      <c r="BM25" s="1242"/>
      <c r="BN25" s="1243"/>
      <c r="BO25" s="1241">
        <v>533</v>
      </c>
      <c r="BP25" s="1242"/>
      <c r="BQ25" s="1242"/>
      <c r="BR25" s="1242"/>
      <c r="BS25" s="1243"/>
      <c r="BT25" s="1241">
        <v>7</v>
      </c>
      <c r="BU25" s="1242"/>
      <c r="BV25" s="1242"/>
      <c r="BW25" s="1242"/>
      <c r="BX25" s="1244"/>
      <c r="BY25" s="1239"/>
      <c r="BZ25" s="1240"/>
      <c r="CA25" s="1240"/>
      <c r="CB25" s="1240"/>
      <c r="CC25" s="1240"/>
      <c r="CD25" s="1240"/>
      <c r="CE25" s="1240"/>
      <c r="CF25" s="1240"/>
      <c r="CG25" s="1240"/>
      <c r="CH25" s="1240"/>
      <c r="CI25" s="1240"/>
      <c r="CJ25" s="1240"/>
      <c r="CK25" s="1240"/>
      <c r="CL25" s="1240"/>
      <c r="CM25" s="1240"/>
    </row>
    <row r="26" spans="1:91" ht="15.95" customHeight="1">
      <c r="A26" s="151"/>
      <c r="B26" s="149"/>
      <c r="C26" s="1237" t="s">
        <v>481</v>
      </c>
      <c r="D26" s="1237"/>
      <c r="E26" s="1237"/>
      <c r="F26" s="1237"/>
      <c r="G26" s="1237"/>
      <c r="H26" s="1237"/>
      <c r="I26" s="1237"/>
      <c r="J26" s="1237"/>
      <c r="K26" s="1237"/>
      <c r="L26" s="1237"/>
      <c r="M26" s="1237"/>
      <c r="N26" s="1237"/>
      <c r="O26" s="1238"/>
      <c r="P26" s="338">
        <v>102</v>
      </c>
      <c r="Q26" s="281"/>
      <c r="R26" s="281"/>
      <c r="S26" s="281"/>
      <c r="T26" s="281"/>
      <c r="U26" s="281">
        <v>99</v>
      </c>
      <c r="V26" s="281"/>
      <c r="W26" s="281"/>
      <c r="X26" s="281"/>
      <c r="Y26" s="281"/>
      <c r="Z26" s="281">
        <v>3</v>
      </c>
      <c r="AA26" s="281"/>
      <c r="AB26" s="281"/>
      <c r="AC26" s="281"/>
      <c r="AD26" s="282"/>
      <c r="AE26" s="338">
        <v>84</v>
      </c>
      <c r="AF26" s="281"/>
      <c r="AG26" s="281"/>
      <c r="AH26" s="281"/>
      <c r="AI26" s="281"/>
      <c r="AJ26" s="281">
        <v>83</v>
      </c>
      <c r="AK26" s="281"/>
      <c r="AL26" s="281"/>
      <c r="AM26" s="281"/>
      <c r="AN26" s="281"/>
      <c r="AO26" s="281">
        <v>1</v>
      </c>
      <c r="AP26" s="281"/>
      <c r="AQ26" s="281"/>
      <c r="AR26" s="281"/>
      <c r="AS26" s="282"/>
      <c r="AU26" s="40"/>
      <c r="AV26" s="39"/>
      <c r="AW26" s="1237" t="s">
        <v>481</v>
      </c>
      <c r="AX26" s="1237"/>
      <c r="AY26" s="1237"/>
      <c r="AZ26" s="1237"/>
      <c r="BA26" s="1237"/>
      <c r="BB26" s="1237"/>
      <c r="BC26" s="1237"/>
      <c r="BD26" s="1237"/>
      <c r="BE26" s="1237"/>
      <c r="BF26" s="1237"/>
      <c r="BG26" s="1237"/>
      <c r="BH26" s="1237"/>
      <c r="BI26" s="1237"/>
      <c r="BJ26" s="1245">
        <v>80</v>
      </c>
      <c r="BK26" s="1242"/>
      <c r="BL26" s="1242"/>
      <c r="BM26" s="1242"/>
      <c r="BN26" s="1243"/>
      <c r="BO26" s="1241">
        <v>77</v>
      </c>
      <c r="BP26" s="1242"/>
      <c r="BQ26" s="1242"/>
      <c r="BR26" s="1242"/>
      <c r="BS26" s="1243"/>
      <c r="BT26" s="1241">
        <v>3</v>
      </c>
      <c r="BU26" s="1242"/>
      <c r="BV26" s="1242"/>
      <c r="BW26" s="1242"/>
      <c r="BX26" s="1244"/>
      <c r="BY26" s="1239"/>
      <c r="BZ26" s="1240"/>
      <c r="CA26" s="1240"/>
      <c r="CB26" s="1240"/>
      <c r="CC26" s="1240"/>
      <c r="CD26" s="1240"/>
      <c r="CE26" s="1240"/>
      <c r="CF26" s="1240"/>
      <c r="CG26" s="1240"/>
      <c r="CH26" s="1240"/>
      <c r="CI26" s="1240"/>
      <c r="CJ26" s="1240"/>
      <c r="CK26" s="1240"/>
      <c r="CL26" s="1240"/>
      <c r="CM26" s="1240"/>
    </row>
    <row r="27" spans="1:91" ht="15.95" customHeight="1">
      <c r="A27" s="151"/>
      <c r="B27" s="149"/>
      <c r="C27" s="1237" t="s">
        <v>482</v>
      </c>
      <c r="D27" s="1237"/>
      <c r="E27" s="1237"/>
      <c r="F27" s="1237"/>
      <c r="G27" s="1237"/>
      <c r="H27" s="1237"/>
      <c r="I27" s="1237"/>
      <c r="J27" s="1237"/>
      <c r="K27" s="1237"/>
      <c r="L27" s="1237"/>
      <c r="M27" s="1237"/>
      <c r="N27" s="1237"/>
      <c r="O27" s="1238"/>
      <c r="P27" s="338">
        <v>61</v>
      </c>
      <c r="Q27" s="281"/>
      <c r="R27" s="281"/>
      <c r="S27" s="281"/>
      <c r="T27" s="281"/>
      <c r="U27" s="281">
        <v>61</v>
      </c>
      <c r="V27" s="281"/>
      <c r="W27" s="281"/>
      <c r="X27" s="281"/>
      <c r="Y27" s="281"/>
      <c r="Z27" s="281" t="s">
        <v>0</v>
      </c>
      <c r="AA27" s="281"/>
      <c r="AB27" s="281"/>
      <c r="AC27" s="281"/>
      <c r="AD27" s="282"/>
      <c r="AE27" s="338">
        <v>57</v>
      </c>
      <c r="AF27" s="281"/>
      <c r="AG27" s="281"/>
      <c r="AH27" s="281"/>
      <c r="AI27" s="281"/>
      <c r="AJ27" s="281">
        <v>57</v>
      </c>
      <c r="AK27" s="281"/>
      <c r="AL27" s="281"/>
      <c r="AM27" s="281"/>
      <c r="AN27" s="281"/>
      <c r="AO27" s="281" t="s">
        <v>0</v>
      </c>
      <c r="AP27" s="281"/>
      <c r="AQ27" s="281"/>
      <c r="AR27" s="281"/>
      <c r="AS27" s="282"/>
      <c r="AU27" s="40"/>
      <c r="AV27" s="39"/>
      <c r="AW27" s="1237" t="s">
        <v>482</v>
      </c>
      <c r="AX27" s="1237"/>
      <c r="AY27" s="1237"/>
      <c r="AZ27" s="1237"/>
      <c r="BA27" s="1237"/>
      <c r="BB27" s="1237"/>
      <c r="BC27" s="1237"/>
      <c r="BD27" s="1237"/>
      <c r="BE27" s="1237"/>
      <c r="BF27" s="1237"/>
      <c r="BG27" s="1237"/>
      <c r="BH27" s="1237"/>
      <c r="BI27" s="1237"/>
      <c r="BJ27" s="1245">
        <v>57</v>
      </c>
      <c r="BK27" s="1242"/>
      <c r="BL27" s="1242"/>
      <c r="BM27" s="1242"/>
      <c r="BN27" s="1243"/>
      <c r="BO27" s="1241">
        <v>55</v>
      </c>
      <c r="BP27" s="1242"/>
      <c r="BQ27" s="1242"/>
      <c r="BR27" s="1242"/>
      <c r="BS27" s="1243"/>
      <c r="BT27" s="1241">
        <v>2</v>
      </c>
      <c r="BU27" s="1242"/>
      <c r="BV27" s="1242"/>
      <c r="BW27" s="1242"/>
      <c r="BX27" s="1244"/>
      <c r="BY27" s="1239"/>
      <c r="BZ27" s="1240"/>
      <c r="CA27" s="1240"/>
      <c r="CB27" s="1240"/>
      <c r="CC27" s="1240"/>
      <c r="CD27" s="1240"/>
      <c r="CE27" s="1240"/>
      <c r="CF27" s="1240"/>
      <c r="CG27" s="1240"/>
      <c r="CH27" s="1240"/>
      <c r="CI27" s="1240"/>
      <c r="CJ27" s="1240"/>
      <c r="CK27" s="1240"/>
      <c r="CL27" s="1240"/>
      <c r="CM27" s="1240"/>
    </row>
    <row r="28" spans="1:91" ht="15.95" customHeight="1">
      <c r="A28" s="151"/>
      <c r="B28" s="149"/>
      <c r="C28" s="1237" t="s">
        <v>483</v>
      </c>
      <c r="D28" s="1237"/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8"/>
      <c r="P28" s="338">
        <v>78</v>
      </c>
      <c r="Q28" s="281"/>
      <c r="R28" s="281"/>
      <c r="S28" s="281"/>
      <c r="T28" s="281"/>
      <c r="U28" s="281">
        <v>78</v>
      </c>
      <c r="V28" s="281"/>
      <c r="W28" s="281"/>
      <c r="X28" s="281"/>
      <c r="Y28" s="281"/>
      <c r="Z28" s="281" t="s">
        <v>0</v>
      </c>
      <c r="AA28" s="281"/>
      <c r="AB28" s="281"/>
      <c r="AC28" s="281"/>
      <c r="AD28" s="282"/>
      <c r="AE28" s="338">
        <v>61</v>
      </c>
      <c r="AF28" s="281"/>
      <c r="AG28" s="281"/>
      <c r="AH28" s="281"/>
      <c r="AI28" s="281"/>
      <c r="AJ28" s="281">
        <v>61</v>
      </c>
      <c r="AK28" s="281"/>
      <c r="AL28" s="281"/>
      <c r="AM28" s="281"/>
      <c r="AN28" s="281"/>
      <c r="AO28" s="281" t="s">
        <v>0</v>
      </c>
      <c r="AP28" s="281"/>
      <c r="AQ28" s="281"/>
      <c r="AR28" s="281"/>
      <c r="AS28" s="282"/>
      <c r="AU28" s="40"/>
      <c r="AV28" s="39"/>
      <c r="AW28" s="1237" t="s">
        <v>483</v>
      </c>
      <c r="AX28" s="1237"/>
      <c r="AY28" s="1237"/>
      <c r="AZ28" s="1237"/>
      <c r="BA28" s="1237"/>
      <c r="BB28" s="1237"/>
      <c r="BC28" s="1237"/>
      <c r="BD28" s="1237"/>
      <c r="BE28" s="1237"/>
      <c r="BF28" s="1237"/>
      <c r="BG28" s="1237"/>
      <c r="BH28" s="1237"/>
      <c r="BI28" s="1237"/>
      <c r="BJ28" s="1245">
        <v>65</v>
      </c>
      <c r="BK28" s="1242"/>
      <c r="BL28" s="1242"/>
      <c r="BM28" s="1242"/>
      <c r="BN28" s="1243"/>
      <c r="BO28" s="1241">
        <v>65</v>
      </c>
      <c r="BP28" s="1242"/>
      <c r="BQ28" s="1242"/>
      <c r="BR28" s="1242"/>
      <c r="BS28" s="1243"/>
      <c r="BT28" s="1241" t="s">
        <v>452</v>
      </c>
      <c r="BU28" s="1242"/>
      <c r="BV28" s="1242"/>
      <c r="BW28" s="1242"/>
      <c r="BX28" s="1244"/>
      <c r="BY28" s="1239"/>
      <c r="BZ28" s="1240"/>
      <c r="CA28" s="1240"/>
      <c r="CB28" s="1240"/>
      <c r="CC28" s="1240"/>
      <c r="CD28" s="1240"/>
      <c r="CE28" s="1240"/>
      <c r="CF28" s="1240"/>
      <c r="CG28" s="1240"/>
      <c r="CH28" s="1240"/>
      <c r="CI28" s="1240"/>
      <c r="CJ28" s="1240"/>
      <c r="CK28" s="1240"/>
      <c r="CL28" s="1240"/>
      <c r="CM28" s="1240"/>
    </row>
    <row r="29" spans="1:91" ht="15.95" customHeight="1">
      <c r="A29" s="62"/>
      <c r="B29" s="152" t="s">
        <v>372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4"/>
      <c r="P29" s="338">
        <v>3618</v>
      </c>
      <c r="Q29" s="890"/>
      <c r="R29" s="890"/>
      <c r="S29" s="890"/>
      <c r="T29" s="890"/>
      <c r="U29" s="281">
        <v>2610</v>
      </c>
      <c r="V29" s="890"/>
      <c r="W29" s="890"/>
      <c r="X29" s="890"/>
      <c r="Y29" s="890"/>
      <c r="Z29" s="281">
        <v>1008</v>
      </c>
      <c r="AA29" s="890"/>
      <c r="AB29" s="890"/>
      <c r="AC29" s="890"/>
      <c r="AD29" s="1268"/>
      <c r="AE29" s="338">
        <v>3529</v>
      </c>
      <c r="AF29" s="890"/>
      <c r="AG29" s="890"/>
      <c r="AH29" s="890"/>
      <c r="AI29" s="890"/>
      <c r="AJ29" s="281">
        <v>2601</v>
      </c>
      <c r="AK29" s="890"/>
      <c r="AL29" s="890"/>
      <c r="AM29" s="890"/>
      <c r="AN29" s="890"/>
      <c r="AO29" s="281">
        <v>928</v>
      </c>
      <c r="AP29" s="890"/>
      <c r="AQ29" s="890"/>
      <c r="AR29" s="890"/>
      <c r="AS29" s="1268"/>
      <c r="AU29" s="42"/>
      <c r="AV29" s="47" t="s">
        <v>372</v>
      </c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153"/>
      <c r="BJ29" s="1245">
        <v>3005</v>
      </c>
      <c r="BK29" s="1242"/>
      <c r="BL29" s="1242"/>
      <c r="BM29" s="1242"/>
      <c r="BN29" s="1243"/>
      <c r="BO29" s="1241">
        <v>2272</v>
      </c>
      <c r="BP29" s="1242"/>
      <c r="BQ29" s="1242"/>
      <c r="BR29" s="1242"/>
      <c r="BS29" s="1243"/>
      <c r="BT29" s="1241">
        <v>733</v>
      </c>
      <c r="BU29" s="1242"/>
      <c r="BV29" s="1242"/>
      <c r="BW29" s="1242"/>
      <c r="BX29" s="1244"/>
      <c r="BY29" s="1239"/>
      <c r="BZ29" s="1246"/>
      <c r="CA29" s="1246"/>
      <c r="CB29" s="1246"/>
      <c r="CC29" s="1246"/>
      <c r="CD29" s="1240"/>
      <c r="CE29" s="1246"/>
      <c r="CF29" s="1246"/>
      <c r="CG29" s="1246"/>
      <c r="CH29" s="1246"/>
      <c r="CI29" s="1240"/>
      <c r="CJ29" s="1246"/>
      <c r="CK29" s="1246"/>
      <c r="CL29" s="1246"/>
      <c r="CM29" s="1246"/>
    </row>
    <row r="30" spans="1:91" ht="15.95" customHeight="1">
      <c r="A30" s="62"/>
      <c r="B30" s="149" t="s">
        <v>286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50"/>
      <c r="P30" s="338">
        <v>2302</v>
      </c>
      <c r="Q30" s="281"/>
      <c r="R30" s="281"/>
      <c r="S30" s="281"/>
      <c r="T30" s="281"/>
      <c r="U30" s="281">
        <v>1634</v>
      </c>
      <c r="V30" s="281"/>
      <c r="W30" s="281"/>
      <c r="X30" s="281"/>
      <c r="Y30" s="281"/>
      <c r="Z30" s="281">
        <v>668</v>
      </c>
      <c r="AA30" s="281"/>
      <c r="AB30" s="281"/>
      <c r="AC30" s="281"/>
      <c r="AD30" s="281"/>
      <c r="AE30" s="338">
        <v>2146</v>
      </c>
      <c r="AF30" s="281"/>
      <c r="AG30" s="281"/>
      <c r="AH30" s="281"/>
      <c r="AI30" s="281"/>
      <c r="AJ30" s="281">
        <v>1514</v>
      </c>
      <c r="AK30" s="281"/>
      <c r="AL30" s="281"/>
      <c r="AM30" s="281"/>
      <c r="AN30" s="281"/>
      <c r="AO30" s="281">
        <v>632</v>
      </c>
      <c r="AP30" s="281"/>
      <c r="AQ30" s="281"/>
      <c r="AR30" s="281"/>
      <c r="AS30" s="282"/>
      <c r="AU30" s="42"/>
      <c r="AV30" s="46" t="s">
        <v>286</v>
      </c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149"/>
      <c r="BJ30" s="1245">
        <v>1850</v>
      </c>
      <c r="BK30" s="1242"/>
      <c r="BL30" s="1242"/>
      <c r="BM30" s="1242"/>
      <c r="BN30" s="1243"/>
      <c r="BO30" s="1241">
        <v>1336</v>
      </c>
      <c r="BP30" s="1242"/>
      <c r="BQ30" s="1242"/>
      <c r="BR30" s="1242"/>
      <c r="BS30" s="1243"/>
      <c r="BT30" s="1241">
        <v>514</v>
      </c>
      <c r="BU30" s="1242"/>
      <c r="BV30" s="1242"/>
      <c r="BW30" s="1242"/>
      <c r="BX30" s="1244"/>
      <c r="BY30" s="1239"/>
      <c r="BZ30" s="1240"/>
      <c r="CA30" s="1240"/>
      <c r="CB30" s="1240"/>
      <c r="CC30" s="1240"/>
      <c r="CD30" s="1240"/>
      <c r="CE30" s="1240"/>
      <c r="CF30" s="1240"/>
      <c r="CG30" s="1240"/>
      <c r="CH30" s="1240"/>
      <c r="CI30" s="1240"/>
      <c r="CJ30" s="1240"/>
      <c r="CK30" s="1240"/>
      <c r="CL30" s="1240"/>
      <c r="CM30" s="1240"/>
    </row>
    <row r="31" spans="1:91" ht="15.95" customHeight="1">
      <c r="A31" s="62"/>
      <c r="B31" s="149"/>
      <c r="C31" s="1237" t="s">
        <v>287</v>
      </c>
      <c r="D31" s="1237"/>
      <c r="E31" s="1237"/>
      <c r="F31" s="1237"/>
      <c r="G31" s="1237"/>
      <c r="H31" s="1237"/>
      <c r="I31" s="1237"/>
      <c r="J31" s="1237"/>
      <c r="K31" s="1237"/>
      <c r="L31" s="1237"/>
      <c r="M31" s="1237"/>
      <c r="N31" s="1237"/>
      <c r="O31" s="1238"/>
      <c r="P31" s="338">
        <v>2026</v>
      </c>
      <c r="Q31" s="281"/>
      <c r="R31" s="281"/>
      <c r="S31" s="281"/>
      <c r="T31" s="281"/>
      <c r="U31" s="281">
        <v>1436</v>
      </c>
      <c r="V31" s="281"/>
      <c r="W31" s="281"/>
      <c r="X31" s="281"/>
      <c r="Y31" s="281"/>
      <c r="Z31" s="281">
        <v>590</v>
      </c>
      <c r="AA31" s="281"/>
      <c r="AB31" s="281"/>
      <c r="AC31" s="281"/>
      <c r="AD31" s="281"/>
      <c r="AE31" s="338">
        <v>1878</v>
      </c>
      <c r="AF31" s="281"/>
      <c r="AG31" s="281"/>
      <c r="AH31" s="281"/>
      <c r="AI31" s="281"/>
      <c r="AJ31" s="281">
        <v>1305</v>
      </c>
      <c r="AK31" s="281"/>
      <c r="AL31" s="281"/>
      <c r="AM31" s="281"/>
      <c r="AN31" s="281"/>
      <c r="AO31" s="281">
        <v>573</v>
      </c>
      <c r="AP31" s="281"/>
      <c r="AQ31" s="281"/>
      <c r="AR31" s="281"/>
      <c r="AS31" s="282"/>
      <c r="AU31" s="42"/>
      <c r="AV31" s="39"/>
      <c r="AW31" s="1237" t="s">
        <v>287</v>
      </c>
      <c r="AX31" s="1237"/>
      <c r="AY31" s="1237"/>
      <c r="AZ31" s="1237"/>
      <c r="BA31" s="1237"/>
      <c r="BB31" s="1237"/>
      <c r="BC31" s="1237"/>
      <c r="BD31" s="1237"/>
      <c r="BE31" s="1237"/>
      <c r="BF31" s="1237"/>
      <c r="BG31" s="1237"/>
      <c r="BH31" s="1237"/>
      <c r="BI31" s="1237"/>
      <c r="BJ31" s="1245">
        <v>1595</v>
      </c>
      <c r="BK31" s="1242"/>
      <c r="BL31" s="1242"/>
      <c r="BM31" s="1242"/>
      <c r="BN31" s="1243"/>
      <c r="BO31" s="1241">
        <v>1139</v>
      </c>
      <c r="BP31" s="1242"/>
      <c r="BQ31" s="1242"/>
      <c r="BR31" s="1242"/>
      <c r="BS31" s="1243"/>
      <c r="BT31" s="1241">
        <v>456</v>
      </c>
      <c r="BU31" s="1242"/>
      <c r="BV31" s="1242"/>
      <c r="BW31" s="1242"/>
      <c r="BX31" s="1244"/>
      <c r="BY31" s="1239"/>
      <c r="BZ31" s="1240"/>
      <c r="CA31" s="1240"/>
      <c r="CB31" s="1240"/>
      <c r="CC31" s="1240"/>
      <c r="CD31" s="1240"/>
      <c r="CE31" s="1240"/>
      <c r="CF31" s="1240"/>
      <c r="CG31" s="1240"/>
      <c r="CH31" s="1240"/>
      <c r="CI31" s="1240"/>
      <c r="CJ31" s="1240"/>
      <c r="CK31" s="1240"/>
      <c r="CL31" s="1240"/>
      <c r="CM31" s="1240"/>
    </row>
    <row r="32" spans="1:91" ht="15.95" customHeight="1">
      <c r="A32" s="62"/>
      <c r="B32" s="149"/>
      <c r="C32" s="149"/>
      <c r="D32" s="1237" t="s">
        <v>288</v>
      </c>
      <c r="E32" s="1237"/>
      <c r="F32" s="1237"/>
      <c r="G32" s="1237"/>
      <c r="H32" s="1237"/>
      <c r="I32" s="1237"/>
      <c r="J32" s="1237"/>
      <c r="K32" s="1237"/>
      <c r="L32" s="1237"/>
      <c r="M32" s="1237"/>
      <c r="N32" s="1237"/>
      <c r="O32" s="1238"/>
      <c r="P32" s="338">
        <v>304</v>
      </c>
      <c r="Q32" s="281"/>
      <c r="R32" s="281"/>
      <c r="S32" s="281"/>
      <c r="T32" s="281"/>
      <c r="U32" s="281">
        <v>251</v>
      </c>
      <c r="V32" s="281"/>
      <c r="W32" s="281"/>
      <c r="X32" s="281"/>
      <c r="Y32" s="281"/>
      <c r="Z32" s="281">
        <v>53</v>
      </c>
      <c r="AA32" s="281"/>
      <c r="AB32" s="281"/>
      <c r="AC32" s="281"/>
      <c r="AD32" s="282"/>
      <c r="AE32" s="338">
        <v>288</v>
      </c>
      <c r="AF32" s="281"/>
      <c r="AG32" s="281"/>
      <c r="AH32" s="281"/>
      <c r="AI32" s="281"/>
      <c r="AJ32" s="281">
        <v>218</v>
      </c>
      <c r="AK32" s="281"/>
      <c r="AL32" s="281"/>
      <c r="AM32" s="281"/>
      <c r="AN32" s="281"/>
      <c r="AO32" s="281">
        <v>70</v>
      </c>
      <c r="AP32" s="281"/>
      <c r="AQ32" s="281"/>
      <c r="AR32" s="281"/>
      <c r="AS32" s="282"/>
      <c r="AU32" s="42"/>
      <c r="AV32" s="39"/>
      <c r="AW32" s="39"/>
      <c r="AX32" s="1237" t="s">
        <v>288</v>
      </c>
      <c r="AY32" s="1237"/>
      <c r="AZ32" s="1237"/>
      <c r="BA32" s="1237"/>
      <c r="BB32" s="1237"/>
      <c r="BC32" s="1237"/>
      <c r="BD32" s="1237"/>
      <c r="BE32" s="1237"/>
      <c r="BF32" s="1237"/>
      <c r="BG32" s="1237"/>
      <c r="BH32" s="1237"/>
      <c r="BI32" s="1237"/>
      <c r="BJ32" s="1245">
        <v>221</v>
      </c>
      <c r="BK32" s="1242"/>
      <c r="BL32" s="1242"/>
      <c r="BM32" s="1242"/>
      <c r="BN32" s="1243"/>
      <c r="BO32" s="1241">
        <v>176</v>
      </c>
      <c r="BP32" s="1242"/>
      <c r="BQ32" s="1242"/>
      <c r="BR32" s="1242"/>
      <c r="BS32" s="1243"/>
      <c r="BT32" s="1241">
        <v>45</v>
      </c>
      <c r="BU32" s="1242"/>
      <c r="BV32" s="1242"/>
      <c r="BW32" s="1242"/>
      <c r="BX32" s="1244"/>
      <c r="BY32" s="1239"/>
      <c r="BZ32" s="1240"/>
      <c r="CA32" s="1240"/>
      <c r="CB32" s="1240"/>
      <c r="CC32" s="1240"/>
      <c r="CD32" s="1240"/>
      <c r="CE32" s="1240"/>
      <c r="CF32" s="1240"/>
      <c r="CG32" s="1240"/>
      <c r="CH32" s="1240"/>
      <c r="CI32" s="1240"/>
      <c r="CJ32" s="1240"/>
      <c r="CK32" s="1240"/>
      <c r="CL32" s="1240"/>
      <c r="CM32" s="1240"/>
    </row>
    <row r="33" spans="1:92" ht="15.95" customHeight="1">
      <c r="A33" s="62"/>
      <c r="B33" s="149"/>
      <c r="C33" s="149"/>
      <c r="D33" s="1237" t="s">
        <v>289</v>
      </c>
      <c r="E33" s="1237"/>
      <c r="F33" s="1237"/>
      <c r="G33" s="1237"/>
      <c r="H33" s="1237"/>
      <c r="I33" s="1237"/>
      <c r="J33" s="1237"/>
      <c r="K33" s="1237"/>
      <c r="L33" s="1237"/>
      <c r="M33" s="1237"/>
      <c r="N33" s="1237"/>
      <c r="O33" s="1238"/>
      <c r="P33" s="338">
        <v>409</v>
      </c>
      <c r="Q33" s="281"/>
      <c r="R33" s="281"/>
      <c r="S33" s="281"/>
      <c r="T33" s="281"/>
      <c r="U33" s="281">
        <v>356</v>
      </c>
      <c r="V33" s="281"/>
      <c r="W33" s="281"/>
      <c r="X33" s="281"/>
      <c r="Y33" s="281"/>
      <c r="Z33" s="281">
        <v>53</v>
      </c>
      <c r="AA33" s="281"/>
      <c r="AB33" s="281"/>
      <c r="AC33" s="281"/>
      <c r="AD33" s="282"/>
      <c r="AE33" s="338">
        <v>349</v>
      </c>
      <c r="AF33" s="281"/>
      <c r="AG33" s="281"/>
      <c r="AH33" s="281"/>
      <c r="AI33" s="281"/>
      <c r="AJ33" s="281">
        <v>304</v>
      </c>
      <c r="AK33" s="281"/>
      <c r="AL33" s="281"/>
      <c r="AM33" s="281"/>
      <c r="AN33" s="281"/>
      <c r="AO33" s="281">
        <v>45</v>
      </c>
      <c r="AP33" s="281"/>
      <c r="AQ33" s="281"/>
      <c r="AR33" s="281"/>
      <c r="AS33" s="282"/>
      <c r="AU33" s="42"/>
      <c r="AV33" s="39"/>
      <c r="AW33" s="39"/>
      <c r="AX33" s="1237" t="s">
        <v>289</v>
      </c>
      <c r="AY33" s="1237"/>
      <c r="AZ33" s="1237"/>
      <c r="BA33" s="1237"/>
      <c r="BB33" s="1237"/>
      <c r="BC33" s="1237"/>
      <c r="BD33" s="1237"/>
      <c r="BE33" s="1237"/>
      <c r="BF33" s="1237"/>
      <c r="BG33" s="1237"/>
      <c r="BH33" s="1237"/>
      <c r="BI33" s="1237"/>
      <c r="BJ33" s="1245">
        <v>289</v>
      </c>
      <c r="BK33" s="1242"/>
      <c r="BL33" s="1242"/>
      <c r="BM33" s="1242"/>
      <c r="BN33" s="1243"/>
      <c r="BO33" s="1241">
        <v>255</v>
      </c>
      <c r="BP33" s="1242"/>
      <c r="BQ33" s="1242"/>
      <c r="BR33" s="1242"/>
      <c r="BS33" s="1243"/>
      <c r="BT33" s="1241">
        <v>34</v>
      </c>
      <c r="BU33" s="1242"/>
      <c r="BV33" s="1242"/>
      <c r="BW33" s="1242"/>
      <c r="BX33" s="1244"/>
      <c r="BY33" s="1239"/>
      <c r="BZ33" s="1240"/>
      <c r="CA33" s="1240"/>
      <c r="CB33" s="1240"/>
      <c r="CC33" s="1240"/>
      <c r="CD33" s="1240"/>
      <c r="CE33" s="1240"/>
      <c r="CF33" s="1240"/>
      <c r="CG33" s="1240"/>
      <c r="CH33" s="1240"/>
      <c r="CI33" s="1240"/>
      <c r="CJ33" s="1240"/>
      <c r="CK33" s="1240"/>
      <c r="CL33" s="1240"/>
      <c r="CM33" s="1240"/>
    </row>
    <row r="34" spans="1:92" ht="15.95" customHeight="1">
      <c r="A34" s="62"/>
      <c r="B34" s="149"/>
      <c r="C34" s="149"/>
      <c r="D34" s="1237" t="s">
        <v>290</v>
      </c>
      <c r="E34" s="1237"/>
      <c r="F34" s="1237"/>
      <c r="G34" s="1237"/>
      <c r="H34" s="1237"/>
      <c r="I34" s="1237"/>
      <c r="J34" s="1237"/>
      <c r="K34" s="1237"/>
      <c r="L34" s="1237"/>
      <c r="M34" s="1237"/>
      <c r="N34" s="1237"/>
      <c r="O34" s="1238"/>
      <c r="P34" s="338">
        <v>265</v>
      </c>
      <c r="Q34" s="281"/>
      <c r="R34" s="281"/>
      <c r="S34" s="281"/>
      <c r="T34" s="281"/>
      <c r="U34" s="281">
        <v>229</v>
      </c>
      <c r="V34" s="281"/>
      <c r="W34" s="281"/>
      <c r="X34" s="281"/>
      <c r="Y34" s="281"/>
      <c r="Z34" s="281">
        <v>36</v>
      </c>
      <c r="AA34" s="281"/>
      <c r="AB34" s="281"/>
      <c r="AC34" s="281"/>
      <c r="AD34" s="282"/>
      <c r="AE34" s="338">
        <v>212</v>
      </c>
      <c r="AF34" s="281"/>
      <c r="AG34" s="281"/>
      <c r="AH34" s="281"/>
      <c r="AI34" s="281"/>
      <c r="AJ34" s="281">
        <v>187</v>
      </c>
      <c r="AK34" s="281"/>
      <c r="AL34" s="281"/>
      <c r="AM34" s="281"/>
      <c r="AN34" s="281"/>
      <c r="AO34" s="281">
        <v>25</v>
      </c>
      <c r="AP34" s="281"/>
      <c r="AQ34" s="281"/>
      <c r="AR34" s="281"/>
      <c r="AS34" s="282"/>
      <c r="AU34" s="42"/>
      <c r="AV34" s="39"/>
      <c r="AW34" s="39"/>
      <c r="AX34" s="1237" t="s">
        <v>290</v>
      </c>
      <c r="AY34" s="1237"/>
      <c r="AZ34" s="1237"/>
      <c r="BA34" s="1237"/>
      <c r="BB34" s="1237"/>
      <c r="BC34" s="1237"/>
      <c r="BD34" s="1237"/>
      <c r="BE34" s="1237"/>
      <c r="BF34" s="1237"/>
      <c r="BG34" s="1237"/>
      <c r="BH34" s="1237"/>
      <c r="BI34" s="1237"/>
      <c r="BJ34" s="1245">
        <v>212</v>
      </c>
      <c r="BK34" s="1242"/>
      <c r="BL34" s="1242"/>
      <c r="BM34" s="1242"/>
      <c r="BN34" s="1243"/>
      <c r="BO34" s="1241">
        <v>182</v>
      </c>
      <c r="BP34" s="1242"/>
      <c r="BQ34" s="1242"/>
      <c r="BR34" s="1242"/>
      <c r="BS34" s="1243"/>
      <c r="BT34" s="1241">
        <v>30</v>
      </c>
      <c r="BU34" s="1242"/>
      <c r="BV34" s="1242"/>
      <c r="BW34" s="1242"/>
      <c r="BX34" s="1244"/>
      <c r="BY34" s="1239"/>
      <c r="BZ34" s="1240"/>
      <c r="CA34" s="1240"/>
      <c r="CB34" s="1240"/>
      <c r="CC34" s="1240"/>
      <c r="CD34" s="1240"/>
      <c r="CE34" s="1240"/>
      <c r="CF34" s="1240"/>
      <c r="CG34" s="1240"/>
      <c r="CH34" s="1240"/>
      <c r="CI34" s="1240"/>
      <c r="CJ34" s="1240"/>
      <c r="CK34" s="1240"/>
      <c r="CL34" s="1240"/>
      <c r="CM34" s="1240"/>
    </row>
    <row r="35" spans="1:92" ht="15.95" customHeight="1">
      <c r="A35" s="62"/>
      <c r="B35" s="149"/>
      <c r="C35" s="149"/>
      <c r="D35" s="1237" t="s">
        <v>291</v>
      </c>
      <c r="E35" s="1237"/>
      <c r="F35" s="1237"/>
      <c r="G35" s="1237"/>
      <c r="H35" s="1237"/>
      <c r="I35" s="1237"/>
      <c r="J35" s="1237"/>
      <c r="K35" s="1237"/>
      <c r="L35" s="1237"/>
      <c r="M35" s="1237"/>
      <c r="N35" s="1237"/>
      <c r="O35" s="1238"/>
      <c r="P35" s="338">
        <v>180</v>
      </c>
      <c r="Q35" s="281"/>
      <c r="R35" s="281"/>
      <c r="S35" s="281"/>
      <c r="T35" s="281"/>
      <c r="U35" s="281">
        <v>135</v>
      </c>
      <c r="V35" s="281"/>
      <c r="W35" s="281"/>
      <c r="X35" s="281"/>
      <c r="Y35" s="281"/>
      <c r="Z35" s="281">
        <v>45</v>
      </c>
      <c r="AA35" s="281"/>
      <c r="AB35" s="281"/>
      <c r="AC35" s="281"/>
      <c r="AD35" s="282"/>
      <c r="AE35" s="338">
        <v>197</v>
      </c>
      <c r="AF35" s="281"/>
      <c r="AG35" s="281"/>
      <c r="AH35" s="281"/>
      <c r="AI35" s="281"/>
      <c r="AJ35" s="281">
        <v>150</v>
      </c>
      <c r="AK35" s="281"/>
      <c r="AL35" s="281"/>
      <c r="AM35" s="281"/>
      <c r="AN35" s="281"/>
      <c r="AO35" s="281">
        <v>47</v>
      </c>
      <c r="AP35" s="281"/>
      <c r="AQ35" s="281"/>
      <c r="AR35" s="281"/>
      <c r="AS35" s="282"/>
      <c r="AU35" s="42"/>
      <c r="AV35" s="39"/>
      <c r="AW35" s="39"/>
      <c r="AX35" s="1237" t="s">
        <v>291</v>
      </c>
      <c r="AY35" s="1237"/>
      <c r="AZ35" s="1237"/>
      <c r="BA35" s="1237"/>
      <c r="BB35" s="1237"/>
      <c r="BC35" s="1237"/>
      <c r="BD35" s="1237"/>
      <c r="BE35" s="1237"/>
      <c r="BF35" s="1237"/>
      <c r="BG35" s="1237"/>
      <c r="BH35" s="1237"/>
      <c r="BI35" s="1237"/>
      <c r="BJ35" s="1245">
        <v>149</v>
      </c>
      <c r="BK35" s="1242"/>
      <c r="BL35" s="1242"/>
      <c r="BM35" s="1242"/>
      <c r="BN35" s="1243"/>
      <c r="BO35" s="1241">
        <v>114</v>
      </c>
      <c r="BP35" s="1242"/>
      <c r="BQ35" s="1242"/>
      <c r="BR35" s="1242"/>
      <c r="BS35" s="1243"/>
      <c r="BT35" s="1241">
        <v>35</v>
      </c>
      <c r="BU35" s="1242"/>
      <c r="BV35" s="1242"/>
      <c r="BW35" s="1242"/>
      <c r="BX35" s="1244"/>
      <c r="BY35" s="1239"/>
      <c r="BZ35" s="1240"/>
      <c r="CA35" s="1240"/>
      <c r="CB35" s="1240"/>
      <c r="CC35" s="1240"/>
      <c r="CD35" s="1240"/>
      <c r="CE35" s="1240"/>
      <c r="CF35" s="1240"/>
      <c r="CG35" s="1240"/>
      <c r="CH35" s="1240"/>
      <c r="CI35" s="1240"/>
      <c r="CJ35" s="1240"/>
      <c r="CK35" s="1240"/>
      <c r="CL35" s="1240"/>
      <c r="CM35" s="1240"/>
    </row>
    <row r="36" spans="1:92" ht="15.95" customHeight="1">
      <c r="A36" s="62"/>
      <c r="B36" s="149"/>
      <c r="C36" s="149"/>
      <c r="D36" s="1237" t="s">
        <v>292</v>
      </c>
      <c r="E36" s="1237"/>
      <c r="F36" s="1237"/>
      <c r="G36" s="1237"/>
      <c r="H36" s="1237"/>
      <c r="I36" s="1237"/>
      <c r="J36" s="1237"/>
      <c r="K36" s="1237"/>
      <c r="L36" s="1237"/>
      <c r="M36" s="1237"/>
      <c r="N36" s="1237"/>
      <c r="O36" s="1238"/>
      <c r="P36" s="338">
        <v>868</v>
      </c>
      <c r="Q36" s="281"/>
      <c r="R36" s="281"/>
      <c r="S36" s="281"/>
      <c r="T36" s="281"/>
      <c r="U36" s="281">
        <v>465</v>
      </c>
      <c r="V36" s="281"/>
      <c r="W36" s="281"/>
      <c r="X36" s="281"/>
      <c r="Y36" s="281"/>
      <c r="Z36" s="281">
        <v>403</v>
      </c>
      <c r="AA36" s="281"/>
      <c r="AB36" s="281"/>
      <c r="AC36" s="281"/>
      <c r="AD36" s="282"/>
      <c r="AE36" s="338">
        <v>832</v>
      </c>
      <c r="AF36" s="281"/>
      <c r="AG36" s="281"/>
      <c r="AH36" s="281"/>
      <c r="AI36" s="281"/>
      <c r="AJ36" s="281">
        <v>446</v>
      </c>
      <c r="AK36" s="281"/>
      <c r="AL36" s="281"/>
      <c r="AM36" s="281"/>
      <c r="AN36" s="281"/>
      <c r="AO36" s="281">
        <v>386</v>
      </c>
      <c r="AP36" s="281"/>
      <c r="AQ36" s="281"/>
      <c r="AR36" s="281"/>
      <c r="AS36" s="282"/>
      <c r="AU36" s="42"/>
      <c r="AV36" s="39"/>
      <c r="AW36" s="39"/>
      <c r="AX36" s="1237" t="s">
        <v>292</v>
      </c>
      <c r="AY36" s="1237"/>
      <c r="AZ36" s="1237"/>
      <c r="BA36" s="1237"/>
      <c r="BB36" s="1237"/>
      <c r="BC36" s="1237"/>
      <c r="BD36" s="1237"/>
      <c r="BE36" s="1237"/>
      <c r="BF36" s="1237"/>
      <c r="BG36" s="1237"/>
      <c r="BH36" s="1237"/>
      <c r="BI36" s="1237"/>
      <c r="BJ36" s="1245">
        <f>BJ31-BJ32-BJ33-BJ34-BJ35</f>
        <v>724</v>
      </c>
      <c r="BK36" s="1242"/>
      <c r="BL36" s="1242"/>
      <c r="BM36" s="1242"/>
      <c r="BN36" s="1242"/>
      <c r="BO36" s="1241">
        <f t="shared" ref="BO36" si="0">BO31-BO32-BO33-BO34-BO35</f>
        <v>412</v>
      </c>
      <c r="BP36" s="1242"/>
      <c r="BQ36" s="1242"/>
      <c r="BR36" s="1242"/>
      <c r="BS36" s="1243"/>
      <c r="BT36" s="1242">
        <f t="shared" ref="BT36" si="1">BT31-BT32-BT33-BT34-BT35</f>
        <v>312</v>
      </c>
      <c r="BU36" s="1242"/>
      <c r="BV36" s="1242"/>
      <c r="BW36" s="1242"/>
      <c r="BX36" s="1243"/>
      <c r="BY36" s="1239"/>
      <c r="BZ36" s="1240"/>
      <c r="CA36" s="1240"/>
      <c r="CB36" s="1240"/>
      <c r="CC36" s="1240"/>
      <c r="CD36" s="1240"/>
      <c r="CE36" s="1240"/>
      <c r="CF36" s="1240"/>
      <c r="CG36" s="1240"/>
      <c r="CH36" s="1240"/>
      <c r="CI36" s="1240"/>
      <c r="CJ36" s="1240"/>
      <c r="CK36" s="1240"/>
      <c r="CL36" s="1240"/>
      <c r="CM36" s="1240"/>
    </row>
    <row r="37" spans="1:92" ht="15.95" customHeight="1">
      <c r="A37" s="62"/>
      <c r="B37" s="149"/>
      <c r="C37" s="1237" t="s">
        <v>370</v>
      </c>
      <c r="D37" s="1237"/>
      <c r="E37" s="1237"/>
      <c r="F37" s="1237"/>
      <c r="G37" s="1237"/>
      <c r="H37" s="1237"/>
      <c r="I37" s="1237"/>
      <c r="J37" s="1237"/>
      <c r="K37" s="1237"/>
      <c r="L37" s="1237"/>
      <c r="M37" s="1237"/>
      <c r="N37" s="1237"/>
      <c r="O37" s="1238"/>
      <c r="P37" s="338">
        <v>276</v>
      </c>
      <c r="Q37" s="281"/>
      <c r="R37" s="281"/>
      <c r="S37" s="281"/>
      <c r="T37" s="281"/>
      <c r="U37" s="281">
        <v>198</v>
      </c>
      <c r="V37" s="281"/>
      <c r="W37" s="281"/>
      <c r="X37" s="281"/>
      <c r="Y37" s="281"/>
      <c r="Z37" s="281">
        <v>78</v>
      </c>
      <c r="AA37" s="281"/>
      <c r="AB37" s="281"/>
      <c r="AC37" s="281"/>
      <c r="AD37" s="282"/>
      <c r="AE37" s="338">
        <v>268</v>
      </c>
      <c r="AF37" s="281"/>
      <c r="AG37" s="281"/>
      <c r="AH37" s="281"/>
      <c r="AI37" s="281"/>
      <c r="AJ37" s="281">
        <v>209</v>
      </c>
      <c r="AK37" s="281"/>
      <c r="AL37" s="281"/>
      <c r="AM37" s="281"/>
      <c r="AN37" s="281"/>
      <c r="AO37" s="281">
        <v>59</v>
      </c>
      <c r="AP37" s="281"/>
      <c r="AQ37" s="281"/>
      <c r="AR37" s="281"/>
      <c r="AS37" s="282"/>
      <c r="AU37" s="42"/>
      <c r="AV37" s="39"/>
      <c r="AW37" s="1237" t="s">
        <v>370</v>
      </c>
      <c r="AX37" s="1237"/>
      <c r="AY37" s="1237"/>
      <c r="AZ37" s="1237"/>
      <c r="BA37" s="1237"/>
      <c r="BB37" s="1237"/>
      <c r="BC37" s="1237"/>
      <c r="BD37" s="1237"/>
      <c r="BE37" s="1237"/>
      <c r="BF37" s="1237"/>
      <c r="BG37" s="1237"/>
      <c r="BH37" s="1237"/>
      <c r="BI37" s="1237"/>
      <c r="BJ37" s="1245">
        <f>BJ30-BJ31</f>
        <v>255</v>
      </c>
      <c r="BK37" s="1242"/>
      <c r="BL37" s="1242"/>
      <c r="BM37" s="1242"/>
      <c r="BN37" s="1242"/>
      <c r="BO37" s="1241">
        <f t="shared" ref="BO37" si="2">BO30-BO31</f>
        <v>197</v>
      </c>
      <c r="BP37" s="1242"/>
      <c r="BQ37" s="1242"/>
      <c r="BR37" s="1242"/>
      <c r="BS37" s="1243"/>
      <c r="BT37" s="1242">
        <f t="shared" ref="BT37" si="3">BT30-BT31</f>
        <v>58</v>
      </c>
      <c r="BU37" s="1242"/>
      <c r="BV37" s="1242"/>
      <c r="BW37" s="1242"/>
      <c r="BX37" s="1243"/>
      <c r="BY37" s="1239"/>
      <c r="BZ37" s="1240"/>
      <c r="CA37" s="1240"/>
      <c r="CB37" s="1240"/>
      <c r="CC37" s="1240"/>
      <c r="CD37" s="1240"/>
      <c r="CE37" s="1240"/>
      <c r="CF37" s="1240"/>
      <c r="CG37" s="1240"/>
      <c r="CH37" s="1240"/>
      <c r="CI37" s="1240"/>
      <c r="CJ37" s="1240"/>
      <c r="CK37" s="1240"/>
      <c r="CL37" s="1240"/>
      <c r="CM37" s="1240"/>
    </row>
    <row r="38" spans="1:92" ht="15.95" customHeight="1">
      <c r="A38" s="62"/>
      <c r="B38" s="149" t="s">
        <v>293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0"/>
      <c r="P38" s="338">
        <v>1064</v>
      </c>
      <c r="Q38" s="281"/>
      <c r="R38" s="281"/>
      <c r="S38" s="281"/>
      <c r="T38" s="897"/>
      <c r="U38" s="281">
        <v>776</v>
      </c>
      <c r="V38" s="281"/>
      <c r="W38" s="281"/>
      <c r="X38" s="281"/>
      <c r="Y38" s="281"/>
      <c r="Z38" s="281">
        <v>288</v>
      </c>
      <c r="AA38" s="281"/>
      <c r="AB38" s="281"/>
      <c r="AC38" s="281"/>
      <c r="AD38" s="281"/>
      <c r="AE38" s="338">
        <v>994</v>
      </c>
      <c r="AF38" s="281"/>
      <c r="AG38" s="281"/>
      <c r="AH38" s="281"/>
      <c r="AI38" s="897"/>
      <c r="AJ38" s="281">
        <v>785</v>
      </c>
      <c r="AK38" s="281"/>
      <c r="AL38" s="281"/>
      <c r="AM38" s="281"/>
      <c r="AN38" s="281"/>
      <c r="AO38" s="281">
        <v>209</v>
      </c>
      <c r="AP38" s="281"/>
      <c r="AQ38" s="281"/>
      <c r="AR38" s="281"/>
      <c r="AS38" s="282"/>
      <c r="AU38" s="42"/>
      <c r="AV38" s="46" t="s">
        <v>293</v>
      </c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149"/>
      <c r="BJ38" s="1245">
        <v>857</v>
      </c>
      <c r="BK38" s="1242"/>
      <c r="BL38" s="1242"/>
      <c r="BM38" s="1242"/>
      <c r="BN38" s="1243"/>
      <c r="BO38" s="1241">
        <v>694</v>
      </c>
      <c r="BP38" s="1242"/>
      <c r="BQ38" s="1242"/>
      <c r="BR38" s="1242"/>
      <c r="BS38" s="1243"/>
      <c r="BT38" s="1241">
        <v>163</v>
      </c>
      <c r="BU38" s="1242"/>
      <c r="BV38" s="1242"/>
      <c r="BW38" s="1242"/>
      <c r="BX38" s="1244"/>
      <c r="BY38" s="1239"/>
      <c r="BZ38" s="1240"/>
      <c r="CA38" s="1240"/>
      <c r="CB38" s="1240"/>
      <c r="CC38" s="1240"/>
      <c r="CD38" s="1240"/>
      <c r="CE38" s="1240"/>
      <c r="CF38" s="1240"/>
      <c r="CG38" s="1240"/>
      <c r="CH38" s="1240"/>
      <c r="CI38" s="1240"/>
      <c r="CJ38" s="1240"/>
      <c r="CK38" s="1240"/>
      <c r="CL38" s="1240"/>
      <c r="CM38" s="1240"/>
      <c r="CN38" s="66"/>
    </row>
    <row r="39" spans="1:92" ht="15.95" customHeight="1">
      <c r="A39" s="62"/>
      <c r="B39" s="149"/>
      <c r="C39" s="1237" t="s">
        <v>294</v>
      </c>
      <c r="D39" s="1237"/>
      <c r="E39" s="1237"/>
      <c r="F39" s="1237"/>
      <c r="G39" s="1237"/>
      <c r="H39" s="1237"/>
      <c r="I39" s="1237"/>
      <c r="J39" s="1237"/>
      <c r="K39" s="1237"/>
      <c r="L39" s="1237"/>
      <c r="M39" s="1237"/>
      <c r="N39" s="1237"/>
      <c r="O39" s="1238"/>
      <c r="P39" s="338">
        <v>624</v>
      </c>
      <c r="Q39" s="281"/>
      <c r="R39" s="281"/>
      <c r="S39" s="281"/>
      <c r="T39" s="897"/>
      <c r="U39" s="281">
        <v>537</v>
      </c>
      <c r="V39" s="281"/>
      <c r="W39" s="281"/>
      <c r="X39" s="281"/>
      <c r="Y39" s="281"/>
      <c r="Z39" s="281">
        <v>87</v>
      </c>
      <c r="AA39" s="281"/>
      <c r="AB39" s="281"/>
      <c r="AC39" s="281"/>
      <c r="AD39" s="282"/>
      <c r="AE39" s="338">
        <v>617</v>
      </c>
      <c r="AF39" s="281"/>
      <c r="AG39" s="281"/>
      <c r="AH39" s="281"/>
      <c r="AI39" s="897"/>
      <c r="AJ39" s="281">
        <v>553</v>
      </c>
      <c r="AK39" s="281"/>
      <c r="AL39" s="281"/>
      <c r="AM39" s="281"/>
      <c r="AN39" s="281"/>
      <c r="AO39" s="281">
        <v>64</v>
      </c>
      <c r="AP39" s="281"/>
      <c r="AQ39" s="281"/>
      <c r="AR39" s="281"/>
      <c r="AS39" s="282"/>
      <c r="AU39" s="42"/>
      <c r="AV39" s="39"/>
      <c r="AW39" s="1237" t="s">
        <v>294</v>
      </c>
      <c r="AX39" s="1237"/>
      <c r="AY39" s="1237"/>
      <c r="AZ39" s="1237"/>
      <c r="BA39" s="1237"/>
      <c r="BB39" s="1237"/>
      <c r="BC39" s="1237"/>
      <c r="BD39" s="1237"/>
      <c r="BE39" s="1237"/>
      <c r="BF39" s="1237"/>
      <c r="BG39" s="1237"/>
      <c r="BH39" s="1237"/>
      <c r="BI39" s="1237"/>
      <c r="BJ39" s="1245">
        <v>552</v>
      </c>
      <c r="BK39" s="1242"/>
      <c r="BL39" s="1242"/>
      <c r="BM39" s="1242"/>
      <c r="BN39" s="1243"/>
      <c r="BO39" s="1241">
        <v>487</v>
      </c>
      <c r="BP39" s="1242"/>
      <c r="BQ39" s="1242"/>
      <c r="BR39" s="1242"/>
      <c r="BS39" s="1243"/>
      <c r="BT39" s="1241">
        <v>65</v>
      </c>
      <c r="BU39" s="1242"/>
      <c r="BV39" s="1242"/>
      <c r="BW39" s="1242"/>
      <c r="BX39" s="1244"/>
      <c r="BY39" s="1239"/>
      <c r="BZ39" s="1240"/>
      <c r="CA39" s="1240"/>
      <c r="CB39" s="1240"/>
      <c r="CC39" s="1240"/>
      <c r="CD39" s="1240"/>
      <c r="CE39" s="1240"/>
      <c r="CF39" s="1240"/>
      <c r="CG39" s="1240"/>
      <c r="CH39" s="1240"/>
      <c r="CI39" s="1240"/>
      <c r="CJ39" s="1240"/>
      <c r="CK39" s="1240"/>
      <c r="CL39" s="1240"/>
      <c r="CM39" s="1240"/>
    </row>
    <row r="40" spans="1:92" ht="15.95" customHeight="1">
      <c r="A40" s="62"/>
      <c r="B40" s="149"/>
      <c r="C40" s="149"/>
      <c r="D40" s="1237" t="s">
        <v>295</v>
      </c>
      <c r="E40" s="1237"/>
      <c r="F40" s="1237"/>
      <c r="G40" s="1237"/>
      <c r="H40" s="1237"/>
      <c r="I40" s="1237"/>
      <c r="J40" s="1237"/>
      <c r="K40" s="1237"/>
      <c r="L40" s="1237"/>
      <c r="M40" s="1237"/>
      <c r="N40" s="1237"/>
      <c r="O40" s="1238"/>
      <c r="P40" s="338">
        <v>189</v>
      </c>
      <c r="Q40" s="281"/>
      <c r="R40" s="281"/>
      <c r="S40" s="281"/>
      <c r="T40" s="281"/>
      <c r="U40" s="281">
        <v>161</v>
      </c>
      <c r="V40" s="281"/>
      <c r="W40" s="281"/>
      <c r="X40" s="281"/>
      <c r="Y40" s="281"/>
      <c r="Z40" s="281">
        <v>28</v>
      </c>
      <c r="AA40" s="281"/>
      <c r="AB40" s="281"/>
      <c r="AC40" s="281"/>
      <c r="AD40" s="282"/>
      <c r="AE40" s="338">
        <v>192</v>
      </c>
      <c r="AF40" s="281"/>
      <c r="AG40" s="281"/>
      <c r="AH40" s="281"/>
      <c r="AI40" s="281"/>
      <c r="AJ40" s="281">
        <v>167</v>
      </c>
      <c r="AK40" s="281"/>
      <c r="AL40" s="281"/>
      <c r="AM40" s="281"/>
      <c r="AN40" s="281"/>
      <c r="AO40" s="281">
        <v>25</v>
      </c>
      <c r="AP40" s="281"/>
      <c r="AQ40" s="281"/>
      <c r="AR40" s="281"/>
      <c r="AS40" s="282"/>
      <c r="AU40" s="42"/>
      <c r="AV40" s="39"/>
      <c r="AW40" s="39"/>
      <c r="AX40" s="1237" t="s">
        <v>295</v>
      </c>
      <c r="AY40" s="1237"/>
      <c r="AZ40" s="1237"/>
      <c r="BA40" s="1237"/>
      <c r="BB40" s="1237"/>
      <c r="BC40" s="1237"/>
      <c r="BD40" s="1237"/>
      <c r="BE40" s="1237"/>
      <c r="BF40" s="1237"/>
      <c r="BG40" s="1237"/>
      <c r="BH40" s="1237"/>
      <c r="BI40" s="1237"/>
      <c r="BJ40" s="1245">
        <v>184</v>
      </c>
      <c r="BK40" s="1242"/>
      <c r="BL40" s="1242"/>
      <c r="BM40" s="1242"/>
      <c r="BN40" s="1243"/>
      <c r="BO40" s="1241">
        <v>156</v>
      </c>
      <c r="BP40" s="1242"/>
      <c r="BQ40" s="1242"/>
      <c r="BR40" s="1242"/>
      <c r="BS40" s="1243"/>
      <c r="BT40" s="1241">
        <v>28</v>
      </c>
      <c r="BU40" s="1242"/>
      <c r="BV40" s="1242"/>
      <c r="BW40" s="1242"/>
      <c r="BX40" s="1244"/>
      <c r="BY40" s="1239"/>
      <c r="BZ40" s="1240"/>
      <c r="CA40" s="1240"/>
      <c r="CB40" s="1240"/>
      <c r="CC40" s="1240"/>
      <c r="CD40" s="1240"/>
      <c r="CE40" s="1240"/>
      <c r="CF40" s="1240"/>
      <c r="CG40" s="1240"/>
      <c r="CH40" s="1240"/>
      <c r="CI40" s="1240"/>
      <c r="CJ40" s="1240"/>
      <c r="CK40" s="1240"/>
      <c r="CL40" s="1240"/>
      <c r="CM40" s="1240"/>
    </row>
    <row r="41" spans="1:92" ht="15.95" customHeight="1">
      <c r="A41" s="62"/>
      <c r="B41" s="149"/>
      <c r="C41" s="149"/>
      <c r="D41" s="1237" t="s">
        <v>296</v>
      </c>
      <c r="E41" s="1237"/>
      <c r="F41" s="1237"/>
      <c r="G41" s="1237"/>
      <c r="H41" s="1237"/>
      <c r="I41" s="1237"/>
      <c r="J41" s="1237"/>
      <c r="K41" s="1237"/>
      <c r="L41" s="1237"/>
      <c r="M41" s="1237"/>
      <c r="N41" s="1237"/>
      <c r="O41" s="1238"/>
      <c r="P41" s="338">
        <v>169</v>
      </c>
      <c r="Q41" s="281"/>
      <c r="R41" s="281"/>
      <c r="S41" s="281"/>
      <c r="T41" s="281"/>
      <c r="U41" s="281">
        <v>160</v>
      </c>
      <c r="V41" s="281"/>
      <c r="W41" s="281"/>
      <c r="X41" s="281"/>
      <c r="Y41" s="281"/>
      <c r="Z41" s="281">
        <v>9</v>
      </c>
      <c r="AA41" s="281"/>
      <c r="AB41" s="281"/>
      <c r="AC41" s="281"/>
      <c r="AD41" s="282"/>
      <c r="AE41" s="338">
        <v>155</v>
      </c>
      <c r="AF41" s="281"/>
      <c r="AG41" s="281"/>
      <c r="AH41" s="281"/>
      <c r="AI41" s="281"/>
      <c r="AJ41" s="281">
        <v>155</v>
      </c>
      <c r="AK41" s="281"/>
      <c r="AL41" s="281"/>
      <c r="AM41" s="281"/>
      <c r="AN41" s="281"/>
      <c r="AO41" s="281" t="s">
        <v>0</v>
      </c>
      <c r="AP41" s="281"/>
      <c r="AQ41" s="281"/>
      <c r="AR41" s="281"/>
      <c r="AS41" s="282"/>
      <c r="AU41" s="42"/>
      <c r="AV41" s="39"/>
      <c r="AW41" s="39"/>
      <c r="AX41" s="1237" t="s">
        <v>296</v>
      </c>
      <c r="AY41" s="1237"/>
      <c r="AZ41" s="1237"/>
      <c r="BA41" s="1237"/>
      <c r="BB41" s="1237"/>
      <c r="BC41" s="1237"/>
      <c r="BD41" s="1237"/>
      <c r="BE41" s="1237"/>
      <c r="BF41" s="1237"/>
      <c r="BG41" s="1237"/>
      <c r="BH41" s="1237"/>
      <c r="BI41" s="1237"/>
      <c r="BJ41" s="1245">
        <v>137</v>
      </c>
      <c r="BK41" s="1242"/>
      <c r="BL41" s="1242"/>
      <c r="BM41" s="1242"/>
      <c r="BN41" s="1243"/>
      <c r="BO41" s="1241">
        <v>136</v>
      </c>
      <c r="BP41" s="1242"/>
      <c r="BQ41" s="1242"/>
      <c r="BR41" s="1242"/>
      <c r="BS41" s="1243"/>
      <c r="BT41" s="1241">
        <v>1</v>
      </c>
      <c r="BU41" s="1242"/>
      <c r="BV41" s="1242"/>
      <c r="BW41" s="1242"/>
      <c r="BX41" s="1244"/>
      <c r="BY41" s="1239"/>
      <c r="BZ41" s="1240"/>
      <c r="CA41" s="1240"/>
      <c r="CB41" s="1240"/>
      <c r="CC41" s="1240"/>
      <c r="CD41" s="1240"/>
      <c r="CE41" s="1240"/>
      <c r="CF41" s="1240"/>
      <c r="CG41" s="1240"/>
      <c r="CH41" s="1240"/>
      <c r="CI41" s="1240"/>
      <c r="CJ41" s="1240"/>
      <c r="CK41" s="1240"/>
      <c r="CL41" s="1240"/>
      <c r="CM41" s="1240"/>
    </row>
    <row r="42" spans="1:92" ht="15.95" customHeight="1">
      <c r="A42" s="62"/>
      <c r="B42" s="149"/>
      <c r="C42" s="149"/>
      <c r="D42" s="1237" t="s">
        <v>292</v>
      </c>
      <c r="E42" s="1237"/>
      <c r="F42" s="1237"/>
      <c r="G42" s="1237"/>
      <c r="H42" s="1237"/>
      <c r="I42" s="1237"/>
      <c r="J42" s="1237"/>
      <c r="K42" s="1237"/>
      <c r="L42" s="1237"/>
      <c r="M42" s="1237"/>
      <c r="N42" s="1237"/>
      <c r="O42" s="1238"/>
      <c r="P42" s="338">
        <v>266</v>
      </c>
      <c r="Q42" s="281"/>
      <c r="R42" s="281"/>
      <c r="S42" s="281"/>
      <c r="T42" s="281"/>
      <c r="U42" s="281">
        <v>216</v>
      </c>
      <c r="V42" s="281"/>
      <c r="W42" s="281"/>
      <c r="X42" s="281"/>
      <c r="Y42" s="281"/>
      <c r="Z42" s="281">
        <v>50</v>
      </c>
      <c r="AA42" s="281"/>
      <c r="AB42" s="281"/>
      <c r="AC42" s="281"/>
      <c r="AD42" s="282"/>
      <c r="AE42" s="338">
        <v>270</v>
      </c>
      <c r="AF42" s="281"/>
      <c r="AG42" s="281"/>
      <c r="AH42" s="281"/>
      <c r="AI42" s="281"/>
      <c r="AJ42" s="281">
        <v>231</v>
      </c>
      <c r="AK42" s="281"/>
      <c r="AL42" s="281"/>
      <c r="AM42" s="281"/>
      <c r="AN42" s="281"/>
      <c r="AO42" s="281">
        <v>39</v>
      </c>
      <c r="AP42" s="281"/>
      <c r="AQ42" s="281"/>
      <c r="AR42" s="281"/>
      <c r="AS42" s="282"/>
      <c r="AU42" s="42"/>
      <c r="AV42" s="39"/>
      <c r="AW42" s="39"/>
      <c r="AX42" s="1237" t="s">
        <v>292</v>
      </c>
      <c r="AY42" s="1237"/>
      <c r="AZ42" s="1237"/>
      <c r="BA42" s="1237"/>
      <c r="BB42" s="1237"/>
      <c r="BC42" s="1237"/>
      <c r="BD42" s="1237"/>
      <c r="BE42" s="1237"/>
      <c r="BF42" s="1237"/>
      <c r="BG42" s="1237"/>
      <c r="BH42" s="1237"/>
      <c r="BI42" s="1237"/>
      <c r="BJ42" s="1245">
        <f>BJ39-BJ40-BJ41</f>
        <v>231</v>
      </c>
      <c r="BK42" s="1242"/>
      <c r="BL42" s="1242"/>
      <c r="BM42" s="1242"/>
      <c r="BN42" s="1242"/>
      <c r="BO42" s="1241">
        <f t="shared" ref="BO42" si="4">BO39-BO40-BO41</f>
        <v>195</v>
      </c>
      <c r="BP42" s="1242"/>
      <c r="BQ42" s="1242"/>
      <c r="BR42" s="1242"/>
      <c r="BS42" s="1243"/>
      <c r="BT42" s="1242">
        <f t="shared" ref="BT42" si="5">BT39-BT40-BT41</f>
        <v>36</v>
      </c>
      <c r="BU42" s="1242"/>
      <c r="BV42" s="1242"/>
      <c r="BW42" s="1242"/>
      <c r="BX42" s="1243"/>
      <c r="BY42" s="1239"/>
      <c r="BZ42" s="1240"/>
      <c r="CA42" s="1240"/>
      <c r="CB42" s="1240"/>
      <c r="CC42" s="1240"/>
      <c r="CD42" s="1240"/>
      <c r="CE42" s="1240"/>
      <c r="CF42" s="1240"/>
      <c r="CG42" s="1240"/>
      <c r="CH42" s="1240"/>
      <c r="CI42" s="1240"/>
      <c r="CJ42" s="1240"/>
      <c r="CK42" s="1240"/>
      <c r="CL42" s="1240"/>
      <c r="CM42" s="1240"/>
    </row>
    <row r="43" spans="1:92" ht="15.95" customHeight="1">
      <c r="A43" s="62"/>
      <c r="B43" s="149"/>
      <c r="C43" s="1237" t="s">
        <v>371</v>
      </c>
      <c r="D43" s="1237"/>
      <c r="E43" s="1237"/>
      <c r="F43" s="1237"/>
      <c r="G43" s="1237"/>
      <c r="H43" s="1237"/>
      <c r="I43" s="1237"/>
      <c r="J43" s="1237"/>
      <c r="K43" s="1237"/>
      <c r="L43" s="1237"/>
      <c r="M43" s="1237"/>
      <c r="N43" s="1237"/>
      <c r="O43" s="1238"/>
      <c r="P43" s="338">
        <v>440</v>
      </c>
      <c r="Q43" s="281"/>
      <c r="R43" s="281"/>
      <c r="S43" s="281"/>
      <c r="T43" s="281"/>
      <c r="U43" s="281">
        <v>239</v>
      </c>
      <c r="V43" s="281"/>
      <c r="W43" s="281"/>
      <c r="X43" s="281"/>
      <c r="Y43" s="281"/>
      <c r="Z43" s="281">
        <v>201</v>
      </c>
      <c r="AA43" s="281"/>
      <c r="AB43" s="281"/>
      <c r="AC43" s="281"/>
      <c r="AD43" s="282"/>
      <c r="AE43" s="338">
        <v>377</v>
      </c>
      <c r="AF43" s="281"/>
      <c r="AG43" s="281"/>
      <c r="AH43" s="281"/>
      <c r="AI43" s="281"/>
      <c r="AJ43" s="281">
        <v>232</v>
      </c>
      <c r="AK43" s="281"/>
      <c r="AL43" s="281"/>
      <c r="AM43" s="281"/>
      <c r="AN43" s="281"/>
      <c r="AO43" s="281">
        <v>145</v>
      </c>
      <c r="AP43" s="281"/>
      <c r="AQ43" s="281"/>
      <c r="AR43" s="281"/>
      <c r="AS43" s="282"/>
      <c r="AU43" s="42"/>
      <c r="AV43" s="39"/>
      <c r="AW43" s="1237" t="s">
        <v>371</v>
      </c>
      <c r="AX43" s="1237"/>
      <c r="AY43" s="1237"/>
      <c r="AZ43" s="1237"/>
      <c r="BA43" s="1237"/>
      <c r="BB43" s="1237"/>
      <c r="BC43" s="1237"/>
      <c r="BD43" s="1237"/>
      <c r="BE43" s="1237"/>
      <c r="BF43" s="1237"/>
      <c r="BG43" s="1237"/>
      <c r="BH43" s="1237"/>
      <c r="BI43" s="1237"/>
      <c r="BJ43" s="1245">
        <f>BJ38-BJ39</f>
        <v>305</v>
      </c>
      <c r="BK43" s="1242"/>
      <c r="BL43" s="1242"/>
      <c r="BM43" s="1242"/>
      <c r="BN43" s="1242"/>
      <c r="BO43" s="1241">
        <f t="shared" ref="BO43" si="6">BO38-BO39</f>
        <v>207</v>
      </c>
      <c r="BP43" s="1242"/>
      <c r="BQ43" s="1242"/>
      <c r="BR43" s="1242"/>
      <c r="BS43" s="1243"/>
      <c r="BT43" s="1242">
        <f t="shared" ref="BT43" si="7">BT38-BT39</f>
        <v>98</v>
      </c>
      <c r="BU43" s="1242"/>
      <c r="BV43" s="1242"/>
      <c r="BW43" s="1242"/>
      <c r="BX43" s="1243"/>
      <c r="BY43" s="1239"/>
      <c r="BZ43" s="1240"/>
      <c r="CA43" s="1240"/>
      <c r="CB43" s="1240"/>
      <c r="CC43" s="1240"/>
      <c r="CD43" s="1240"/>
      <c r="CE43" s="1240"/>
      <c r="CF43" s="1240"/>
      <c r="CG43" s="1240"/>
      <c r="CH43" s="1240"/>
      <c r="CI43" s="1240"/>
      <c r="CJ43" s="1240"/>
      <c r="CK43" s="1240"/>
      <c r="CL43" s="1240"/>
      <c r="CM43" s="1240"/>
    </row>
    <row r="44" spans="1:92" ht="15.95" customHeight="1">
      <c r="A44" s="13"/>
      <c r="B44" s="155" t="s">
        <v>297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6"/>
      <c r="P44" s="337">
        <v>252</v>
      </c>
      <c r="Q44" s="274"/>
      <c r="R44" s="274"/>
      <c r="S44" s="274"/>
      <c r="T44" s="274"/>
      <c r="U44" s="274">
        <v>199</v>
      </c>
      <c r="V44" s="274"/>
      <c r="W44" s="274"/>
      <c r="X44" s="274"/>
      <c r="Y44" s="274"/>
      <c r="Z44" s="274">
        <v>52</v>
      </c>
      <c r="AA44" s="274"/>
      <c r="AB44" s="274"/>
      <c r="AC44" s="274"/>
      <c r="AD44" s="275"/>
      <c r="AE44" s="337">
        <v>389</v>
      </c>
      <c r="AF44" s="274"/>
      <c r="AG44" s="274"/>
      <c r="AH44" s="274"/>
      <c r="AI44" s="274"/>
      <c r="AJ44" s="274">
        <v>302</v>
      </c>
      <c r="AK44" s="274"/>
      <c r="AL44" s="274"/>
      <c r="AM44" s="274"/>
      <c r="AN44" s="274"/>
      <c r="AO44" s="274">
        <v>87</v>
      </c>
      <c r="AP44" s="274"/>
      <c r="AQ44" s="274"/>
      <c r="AR44" s="274"/>
      <c r="AS44" s="275"/>
      <c r="AU44" s="13"/>
      <c r="AV44" s="45" t="s">
        <v>297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155"/>
      <c r="BJ44" s="1249">
        <v>298</v>
      </c>
      <c r="BK44" s="1250"/>
      <c r="BL44" s="1250"/>
      <c r="BM44" s="1250"/>
      <c r="BN44" s="1251"/>
      <c r="BO44" s="1252">
        <f>BO9-BO10-BO30-BO38</f>
        <v>242</v>
      </c>
      <c r="BP44" s="1250"/>
      <c r="BQ44" s="1250"/>
      <c r="BR44" s="1250"/>
      <c r="BS44" s="1251"/>
      <c r="BT44" s="1252">
        <f>BT9-BT10-BT30-BT38</f>
        <v>56</v>
      </c>
      <c r="BU44" s="1250"/>
      <c r="BV44" s="1250"/>
      <c r="BW44" s="1250"/>
      <c r="BX44" s="1253"/>
      <c r="BY44" s="1239"/>
      <c r="BZ44" s="1240"/>
      <c r="CA44" s="1240"/>
      <c r="CB44" s="1240"/>
      <c r="CC44" s="1240"/>
      <c r="CD44" s="1240"/>
      <c r="CE44" s="1240"/>
      <c r="CF44" s="1240"/>
      <c r="CG44" s="1240"/>
      <c r="CH44" s="1240"/>
      <c r="CI44" s="1240"/>
      <c r="CJ44" s="1240"/>
      <c r="CK44" s="1240"/>
      <c r="CL44" s="1240"/>
      <c r="CM44" s="1240"/>
    </row>
    <row r="45" spans="1:92" ht="15.95" customHeight="1">
      <c r="A45" s="20" t="s">
        <v>586</v>
      </c>
    </row>
    <row r="46" spans="1:92" ht="15.95" customHeight="1"/>
    <row r="47" spans="1:92" ht="15.95" customHeight="1"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</row>
    <row r="48" spans="1:92" s="64" customFormat="1" ht="15.95" customHeight="1"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</row>
    <row r="49" spans="1:91" s="64" customFormat="1" ht="15.95" customHeight="1"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</row>
    <row r="50" spans="1:91" s="64" customFormat="1" ht="15.95" customHeight="1"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91" s="64" customFormat="1" ht="15.95" customHeight="1"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91" s="64" customFormat="1" ht="15.95" customHeight="1"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91" ht="15.95" customHeight="1"/>
    <row r="54" spans="1:91" s="26" customFormat="1" ht="15.95" customHeight="1"/>
    <row r="55" spans="1:91" s="26" customFormat="1" ht="13.5" customHeight="1">
      <c r="A55" s="267" t="s">
        <v>627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 t="s">
        <v>628</v>
      </c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</row>
  </sheetData>
  <mergeCells count="572">
    <mergeCell ref="AJ44:AN44"/>
    <mergeCell ref="AO44:AS44"/>
    <mergeCell ref="AE44:AI44"/>
    <mergeCell ref="AT55:CM55"/>
    <mergeCell ref="A55:AS55"/>
    <mergeCell ref="P43:T43"/>
    <mergeCell ref="P41:T41"/>
    <mergeCell ref="AO38:AS38"/>
    <mergeCell ref="AE41:AI41"/>
    <mergeCell ref="AJ41:AN41"/>
    <mergeCell ref="AO42:AS42"/>
    <mergeCell ref="P44:T44"/>
    <mergeCell ref="U44:Y44"/>
    <mergeCell ref="Z44:AD44"/>
    <mergeCell ref="P42:T42"/>
    <mergeCell ref="P40:T40"/>
    <mergeCell ref="P38:T38"/>
    <mergeCell ref="P39:T39"/>
    <mergeCell ref="AO43:AS43"/>
    <mergeCell ref="Z41:AD41"/>
    <mergeCell ref="AO41:AS41"/>
    <mergeCell ref="BY43:CC43"/>
    <mergeCell ref="CD43:CH43"/>
    <mergeCell ref="Z43:AD43"/>
    <mergeCell ref="AO35:AS35"/>
    <mergeCell ref="AJ34:AN34"/>
    <mergeCell ref="AO34:AS34"/>
    <mergeCell ref="U34:Y34"/>
    <mergeCell ref="Z34:AD34"/>
    <mergeCell ref="AE38:AI38"/>
    <mergeCell ref="AJ38:AN38"/>
    <mergeCell ref="AO40:AS40"/>
    <mergeCell ref="AO39:AS39"/>
    <mergeCell ref="AE34:AI34"/>
    <mergeCell ref="AO36:AS36"/>
    <mergeCell ref="AE37:AI37"/>
    <mergeCell ref="AJ37:AN37"/>
    <mergeCell ref="AO37:AS37"/>
    <mergeCell ref="AJ36:AN36"/>
    <mergeCell ref="U38:Y38"/>
    <mergeCell ref="AE39:AI39"/>
    <mergeCell ref="Z40:AD40"/>
    <mergeCell ref="AE40:AI40"/>
    <mergeCell ref="AJ40:AN40"/>
    <mergeCell ref="U40:Y40"/>
    <mergeCell ref="AE36:AI36"/>
    <mergeCell ref="AJ39:AN39"/>
    <mergeCell ref="AJ35:AN35"/>
    <mergeCell ref="AJ43:AN43"/>
    <mergeCell ref="U41:Y41"/>
    <mergeCell ref="AJ42:AN42"/>
    <mergeCell ref="U42:Y42"/>
    <mergeCell ref="Z42:AD42"/>
    <mergeCell ref="AE42:AI42"/>
    <mergeCell ref="Z30:AD30"/>
    <mergeCell ref="U35:Y35"/>
    <mergeCell ref="Z35:AD35"/>
    <mergeCell ref="AE43:AI43"/>
    <mergeCell ref="AE35:AI35"/>
    <mergeCell ref="U39:Y39"/>
    <mergeCell ref="Z39:AD39"/>
    <mergeCell ref="U36:Y36"/>
    <mergeCell ref="Z36:AD36"/>
    <mergeCell ref="U37:Y37"/>
    <mergeCell ref="Z37:AD37"/>
    <mergeCell ref="Z38:AD38"/>
    <mergeCell ref="AE33:AI33"/>
    <mergeCell ref="U43:Y43"/>
    <mergeCell ref="U29:Y29"/>
    <mergeCell ref="AE26:AI26"/>
    <mergeCell ref="AO27:AS27"/>
    <mergeCell ref="AE28:AI28"/>
    <mergeCell ref="AJ28:AN28"/>
    <mergeCell ref="AO28:AS28"/>
    <mergeCell ref="AE27:AI27"/>
    <mergeCell ref="AJ27:AN27"/>
    <mergeCell ref="U28:Y28"/>
    <mergeCell ref="U27:Y27"/>
    <mergeCell ref="Z27:AD27"/>
    <mergeCell ref="AE29:AI29"/>
    <mergeCell ref="AJ26:AN26"/>
    <mergeCell ref="AO29:AS29"/>
    <mergeCell ref="Z26:AD26"/>
    <mergeCell ref="Z29:AD29"/>
    <mergeCell ref="AJ29:AN29"/>
    <mergeCell ref="AO33:AS33"/>
    <mergeCell ref="AO31:AS31"/>
    <mergeCell ref="AO30:AS30"/>
    <mergeCell ref="U33:Y33"/>
    <mergeCell ref="Z33:AD33"/>
    <mergeCell ref="Z31:AD31"/>
    <mergeCell ref="U32:Y32"/>
    <mergeCell ref="Z32:AD32"/>
    <mergeCell ref="AE32:AI32"/>
    <mergeCell ref="AJ32:AN32"/>
    <mergeCell ref="AO32:AS32"/>
    <mergeCell ref="AJ33:AN33"/>
    <mergeCell ref="AE30:AI30"/>
    <mergeCell ref="AE31:AI31"/>
    <mergeCell ref="AJ31:AN31"/>
    <mergeCell ref="AJ30:AN30"/>
    <mergeCell ref="AO24:AS24"/>
    <mergeCell ref="AE25:AI25"/>
    <mergeCell ref="AJ25:AN25"/>
    <mergeCell ref="AJ24:AN24"/>
    <mergeCell ref="Z20:AD20"/>
    <mergeCell ref="Z22:AD22"/>
    <mergeCell ref="AO26:AS26"/>
    <mergeCell ref="Z28:AD28"/>
    <mergeCell ref="Z23:AD23"/>
    <mergeCell ref="Z25:AD25"/>
    <mergeCell ref="AO25:AS25"/>
    <mergeCell ref="AJ23:AN23"/>
    <mergeCell ref="AE23:AI23"/>
    <mergeCell ref="AO23:AS23"/>
    <mergeCell ref="Z24:AD24"/>
    <mergeCell ref="AE24:AI24"/>
    <mergeCell ref="AO17:AS17"/>
    <mergeCell ref="Z17:AD17"/>
    <mergeCell ref="AE15:AI15"/>
    <mergeCell ref="AO21:AS21"/>
    <mergeCell ref="AE22:AI22"/>
    <mergeCell ref="AJ22:AN22"/>
    <mergeCell ref="AO22:AS22"/>
    <mergeCell ref="AJ19:AN19"/>
    <mergeCell ref="AO19:AS19"/>
    <mergeCell ref="AE16:AI16"/>
    <mergeCell ref="AJ17:AN17"/>
    <mergeCell ref="Z21:AD21"/>
    <mergeCell ref="AE21:AI21"/>
    <mergeCell ref="AJ21:AN21"/>
    <mergeCell ref="Z18:AD18"/>
    <mergeCell ref="Z16:AD16"/>
    <mergeCell ref="Z15:AD15"/>
    <mergeCell ref="AJ20:AN20"/>
    <mergeCell ref="AO20:AS20"/>
    <mergeCell ref="AE20:AI20"/>
    <mergeCell ref="AO5:AS5"/>
    <mergeCell ref="P8:T8"/>
    <mergeCell ref="U8:Y8"/>
    <mergeCell ref="P9:T9"/>
    <mergeCell ref="U9:Y9"/>
    <mergeCell ref="Z11:AD11"/>
    <mergeCell ref="AE11:AI11"/>
    <mergeCell ref="AJ11:AN11"/>
    <mergeCell ref="Z10:AD10"/>
    <mergeCell ref="P10:T10"/>
    <mergeCell ref="AO7:AS7"/>
    <mergeCell ref="Z8:AD8"/>
    <mergeCell ref="AE8:AI8"/>
    <mergeCell ref="Z6:AD6"/>
    <mergeCell ref="AE6:AI6"/>
    <mergeCell ref="AO9:AS9"/>
    <mergeCell ref="AO6:AS6"/>
    <mergeCell ref="AO8:AS8"/>
    <mergeCell ref="AO10:AS10"/>
    <mergeCell ref="AJ9:AN9"/>
    <mergeCell ref="AO11:AS11"/>
    <mergeCell ref="U5:Y5"/>
    <mergeCell ref="U10:Y10"/>
    <mergeCell ref="B7:O7"/>
    <mergeCell ref="A5:O5"/>
    <mergeCell ref="C15:O15"/>
    <mergeCell ref="P15:T15"/>
    <mergeCell ref="AE19:AI19"/>
    <mergeCell ref="AO14:AS14"/>
    <mergeCell ref="AJ13:AN13"/>
    <mergeCell ref="AO13:AS13"/>
    <mergeCell ref="AE14:AI14"/>
    <mergeCell ref="AJ15:AN15"/>
    <mergeCell ref="AO15:AS15"/>
    <mergeCell ref="Z12:AD12"/>
    <mergeCell ref="U13:Y13"/>
    <mergeCell ref="Z13:AD13"/>
    <mergeCell ref="AE13:AI13"/>
    <mergeCell ref="AE17:AI17"/>
    <mergeCell ref="AO16:AS16"/>
    <mergeCell ref="AE18:AI18"/>
    <mergeCell ref="AJ18:AN18"/>
    <mergeCell ref="AO18:AS18"/>
    <mergeCell ref="U17:Y17"/>
    <mergeCell ref="Z19:AD19"/>
    <mergeCell ref="Z14:AD14"/>
    <mergeCell ref="AJ14:AN14"/>
    <mergeCell ref="AJ12:AN12"/>
    <mergeCell ref="AJ16:AN16"/>
    <mergeCell ref="Z5:AD5"/>
    <mergeCell ref="U7:Y7"/>
    <mergeCell ref="Z7:AD7"/>
    <mergeCell ref="P5:T5"/>
    <mergeCell ref="P6:T6"/>
    <mergeCell ref="U6:Y6"/>
    <mergeCell ref="AE7:AI7"/>
    <mergeCell ref="AJ7:AN7"/>
    <mergeCell ref="AJ8:AN8"/>
    <mergeCell ref="AJ6:AN6"/>
    <mergeCell ref="AE5:AI5"/>
    <mergeCell ref="AJ5:AN5"/>
    <mergeCell ref="AE10:AI10"/>
    <mergeCell ref="AJ10:AN10"/>
    <mergeCell ref="P7:T7"/>
    <mergeCell ref="P14:T14"/>
    <mergeCell ref="U14:Y14"/>
    <mergeCell ref="AE9:AI9"/>
    <mergeCell ref="Z9:AD9"/>
    <mergeCell ref="U11:Y11"/>
    <mergeCell ref="AE12:AI12"/>
    <mergeCell ref="U12:Y12"/>
    <mergeCell ref="U16:Y16"/>
    <mergeCell ref="P16:T16"/>
    <mergeCell ref="U18:Y18"/>
    <mergeCell ref="C25:O25"/>
    <mergeCell ref="C20:O20"/>
    <mergeCell ref="P23:T23"/>
    <mergeCell ref="C26:O26"/>
    <mergeCell ref="C21:O21"/>
    <mergeCell ref="U24:Y24"/>
    <mergeCell ref="P24:T24"/>
    <mergeCell ref="P19:T19"/>
    <mergeCell ref="C19:O19"/>
    <mergeCell ref="P21:T21"/>
    <mergeCell ref="C22:O22"/>
    <mergeCell ref="P22:T22"/>
    <mergeCell ref="C24:O24"/>
    <mergeCell ref="U22:Y22"/>
    <mergeCell ref="U20:Y20"/>
    <mergeCell ref="C23:O23"/>
    <mergeCell ref="P20:T20"/>
    <mergeCell ref="AO12:AS12"/>
    <mergeCell ref="P17:T17"/>
    <mergeCell ref="C12:O12"/>
    <mergeCell ref="P31:T31"/>
    <mergeCell ref="U31:Y31"/>
    <mergeCell ref="P30:T30"/>
    <mergeCell ref="U30:Y30"/>
    <mergeCell ref="C27:O27"/>
    <mergeCell ref="P27:T27"/>
    <mergeCell ref="C28:O28"/>
    <mergeCell ref="P28:T28"/>
    <mergeCell ref="U26:Y26"/>
    <mergeCell ref="P26:T26"/>
    <mergeCell ref="U21:Y21"/>
    <mergeCell ref="U23:Y23"/>
    <mergeCell ref="U25:Y25"/>
    <mergeCell ref="P25:T25"/>
    <mergeCell ref="U19:Y19"/>
    <mergeCell ref="U15:Y15"/>
    <mergeCell ref="C16:O16"/>
    <mergeCell ref="C31:O31"/>
    <mergeCell ref="C18:O18"/>
    <mergeCell ref="C17:O17"/>
    <mergeCell ref="C14:O14"/>
    <mergeCell ref="P35:T35"/>
    <mergeCell ref="P33:T33"/>
    <mergeCell ref="P37:T37"/>
    <mergeCell ref="D36:O36"/>
    <mergeCell ref="P36:T36"/>
    <mergeCell ref="P34:T34"/>
    <mergeCell ref="B8:O8"/>
    <mergeCell ref="P18:T18"/>
    <mergeCell ref="D32:O32"/>
    <mergeCell ref="D33:O33"/>
    <mergeCell ref="D34:O34"/>
    <mergeCell ref="C37:O37"/>
    <mergeCell ref="P32:T32"/>
    <mergeCell ref="P29:T29"/>
    <mergeCell ref="P12:T12"/>
    <mergeCell ref="A9:O9"/>
    <mergeCell ref="C11:O11"/>
    <mergeCell ref="P11:T11"/>
    <mergeCell ref="C13:O13"/>
    <mergeCell ref="P13:T13"/>
    <mergeCell ref="AE3:AS3"/>
    <mergeCell ref="P4:T4"/>
    <mergeCell ref="U4:Y4"/>
    <mergeCell ref="Z4:AD4"/>
    <mergeCell ref="AE4:AI4"/>
    <mergeCell ref="AJ4:AN4"/>
    <mergeCell ref="AO4:AS4"/>
    <mergeCell ref="A3:O4"/>
    <mergeCell ref="P3:AD3"/>
    <mergeCell ref="A6:O6"/>
    <mergeCell ref="B10:O10"/>
    <mergeCell ref="AU3:BI4"/>
    <mergeCell ref="BJ3:BX3"/>
    <mergeCell ref="BJ4:BN4"/>
    <mergeCell ref="BO4:BS4"/>
    <mergeCell ref="BT4:BX4"/>
    <mergeCell ref="AU9:BI9"/>
    <mergeCell ref="BJ9:BN9"/>
    <mergeCell ref="BO9:BS9"/>
    <mergeCell ref="BT9:BX9"/>
    <mergeCell ref="AU5:BI5"/>
    <mergeCell ref="BJ5:BN5"/>
    <mergeCell ref="BO5:BS5"/>
    <mergeCell ref="BT5:BX5"/>
    <mergeCell ref="AU6:BI6"/>
    <mergeCell ref="BJ6:BN6"/>
    <mergeCell ref="BO6:BS6"/>
    <mergeCell ref="BT6:BX6"/>
    <mergeCell ref="AV10:BI10"/>
    <mergeCell ref="BJ10:BN10"/>
    <mergeCell ref="BO10:BS10"/>
    <mergeCell ref="BT10:BX10"/>
    <mergeCell ref="AV7:BI7"/>
    <mergeCell ref="AW15:BI15"/>
    <mergeCell ref="BJ15:BN15"/>
    <mergeCell ref="BO15:BS15"/>
    <mergeCell ref="BT15:BX15"/>
    <mergeCell ref="BJ7:BN7"/>
    <mergeCell ref="BO7:BS7"/>
    <mergeCell ref="BT7:BX7"/>
    <mergeCell ref="AV8:BI8"/>
    <mergeCell ref="BJ8:BN8"/>
    <mergeCell ref="BO8:BS8"/>
    <mergeCell ref="BT8:BX8"/>
    <mergeCell ref="AW11:BI11"/>
    <mergeCell ref="BJ11:BN11"/>
    <mergeCell ref="BO11:BS11"/>
    <mergeCell ref="BT11:BX11"/>
    <mergeCell ref="AW20:BI20"/>
    <mergeCell ref="BJ20:BN20"/>
    <mergeCell ref="BO20:BS20"/>
    <mergeCell ref="BT20:BX20"/>
    <mergeCell ref="AW12:BI12"/>
    <mergeCell ref="BJ12:BN12"/>
    <mergeCell ref="BO12:BS12"/>
    <mergeCell ref="BT12:BX12"/>
    <mergeCell ref="AW16:BI16"/>
    <mergeCell ref="BJ16:BN16"/>
    <mergeCell ref="BO16:BS16"/>
    <mergeCell ref="BT16:BX16"/>
    <mergeCell ref="AW19:BI19"/>
    <mergeCell ref="BJ19:BN19"/>
    <mergeCell ref="BO19:BS19"/>
    <mergeCell ref="BT19:BX19"/>
    <mergeCell ref="AW13:BI13"/>
    <mergeCell ref="BJ13:BN13"/>
    <mergeCell ref="BO13:BS13"/>
    <mergeCell ref="BT13:BX13"/>
    <mergeCell ref="AW14:BI14"/>
    <mergeCell ref="BJ14:BN14"/>
    <mergeCell ref="BO14:BS14"/>
    <mergeCell ref="BT14:BX14"/>
    <mergeCell ref="BT26:BX26"/>
    <mergeCell ref="AW23:BI23"/>
    <mergeCell ref="BJ23:BN23"/>
    <mergeCell ref="BO23:BS23"/>
    <mergeCell ref="BT23:BX23"/>
    <mergeCell ref="AW22:BI22"/>
    <mergeCell ref="BJ22:BN22"/>
    <mergeCell ref="BO22:BS22"/>
    <mergeCell ref="BT22:BX22"/>
    <mergeCell ref="BT31:BX31"/>
    <mergeCell ref="AW17:BI17"/>
    <mergeCell ref="BJ17:BN17"/>
    <mergeCell ref="BO17:BS17"/>
    <mergeCell ref="BT17:BX17"/>
    <mergeCell ref="AW25:BI25"/>
    <mergeCell ref="BJ25:BN25"/>
    <mergeCell ref="BO25:BS25"/>
    <mergeCell ref="BT25:BX25"/>
    <mergeCell ref="AW24:BI24"/>
    <mergeCell ref="BJ24:BN24"/>
    <mergeCell ref="BO24:BS24"/>
    <mergeCell ref="BT24:BX24"/>
    <mergeCell ref="AW21:BI21"/>
    <mergeCell ref="BJ21:BN21"/>
    <mergeCell ref="BO21:BS21"/>
    <mergeCell ref="BT21:BX21"/>
    <mergeCell ref="AW18:BI18"/>
    <mergeCell ref="BJ18:BN18"/>
    <mergeCell ref="BO18:BS18"/>
    <mergeCell ref="BT18:BX18"/>
    <mergeCell ref="AW26:BI26"/>
    <mergeCell ref="BJ26:BN26"/>
    <mergeCell ref="BO26:BS26"/>
    <mergeCell ref="AW27:BI27"/>
    <mergeCell ref="BJ27:BN27"/>
    <mergeCell ref="BO27:BS27"/>
    <mergeCell ref="BT27:BX27"/>
    <mergeCell ref="AX35:BI35"/>
    <mergeCell ref="BJ35:BN35"/>
    <mergeCell ref="AX32:BI32"/>
    <mergeCell ref="BJ32:BN32"/>
    <mergeCell ref="BO32:BS32"/>
    <mergeCell ref="BT32:BX32"/>
    <mergeCell ref="AX33:BI33"/>
    <mergeCell ref="BJ33:BN33"/>
    <mergeCell ref="BO33:BS33"/>
    <mergeCell ref="BT33:BX33"/>
    <mergeCell ref="AW28:BI28"/>
    <mergeCell ref="BJ28:BN28"/>
    <mergeCell ref="BO28:BS28"/>
    <mergeCell ref="BT28:BX28"/>
    <mergeCell ref="BJ30:BN30"/>
    <mergeCell ref="BO30:BS30"/>
    <mergeCell ref="BT30:BX30"/>
    <mergeCell ref="AW31:BI31"/>
    <mergeCell ref="BJ31:BN31"/>
    <mergeCell ref="BO31:BS31"/>
    <mergeCell ref="BO41:BS41"/>
    <mergeCell ref="BT41:BX41"/>
    <mergeCell ref="BJ29:BN29"/>
    <mergeCell ref="BO29:BS29"/>
    <mergeCell ref="BT29:BX29"/>
    <mergeCell ref="BJ38:BN38"/>
    <mergeCell ref="BO38:BS38"/>
    <mergeCell ref="BT38:BX38"/>
    <mergeCell ref="AW39:BI39"/>
    <mergeCell ref="BJ39:BN39"/>
    <mergeCell ref="BO39:BS39"/>
    <mergeCell ref="BT39:BX39"/>
    <mergeCell ref="AX36:BI36"/>
    <mergeCell ref="BJ36:BN36"/>
    <mergeCell ref="BO36:BS36"/>
    <mergeCell ref="BT36:BX36"/>
    <mergeCell ref="AW37:BI37"/>
    <mergeCell ref="BJ37:BN37"/>
    <mergeCell ref="BO37:BS37"/>
    <mergeCell ref="BT37:BX37"/>
    <mergeCell ref="AX34:BI34"/>
    <mergeCell ref="BJ34:BN34"/>
    <mergeCell ref="BO34:BS34"/>
    <mergeCell ref="BT34:BX34"/>
    <mergeCell ref="BJ44:BN44"/>
    <mergeCell ref="BO44:BS44"/>
    <mergeCell ref="BT44:BX44"/>
    <mergeCell ref="AX42:BI42"/>
    <mergeCell ref="BJ42:BN42"/>
    <mergeCell ref="BO42:BS42"/>
    <mergeCell ref="BT42:BX42"/>
    <mergeCell ref="AW43:BI43"/>
    <mergeCell ref="BJ43:BN43"/>
    <mergeCell ref="BO43:BS43"/>
    <mergeCell ref="BT43:BX43"/>
    <mergeCell ref="BY3:CM3"/>
    <mergeCell ref="BY4:CC4"/>
    <mergeCell ref="CD4:CH4"/>
    <mergeCell ref="CI4:CM4"/>
    <mergeCell ref="BY5:CC5"/>
    <mergeCell ref="CD5:CH5"/>
    <mergeCell ref="CI5:CM5"/>
    <mergeCell ref="BY6:CC6"/>
    <mergeCell ref="CD6:CH6"/>
    <mergeCell ref="CI6:CM6"/>
    <mergeCell ref="BY10:CC10"/>
    <mergeCell ref="CD10:CH10"/>
    <mergeCell ref="CI10:CM10"/>
    <mergeCell ref="BY11:CC11"/>
    <mergeCell ref="CD11:CH11"/>
    <mergeCell ref="CI11:CM11"/>
    <mergeCell ref="BY12:CC12"/>
    <mergeCell ref="CD12:CH12"/>
    <mergeCell ref="CI12:CM12"/>
    <mergeCell ref="BY7:CC7"/>
    <mergeCell ref="CD7:CH7"/>
    <mergeCell ref="CI7:CM7"/>
    <mergeCell ref="BY8:CC8"/>
    <mergeCell ref="CD8:CH8"/>
    <mergeCell ref="CI8:CM8"/>
    <mergeCell ref="BY9:CC9"/>
    <mergeCell ref="CD9:CH9"/>
    <mergeCell ref="CI9:CM9"/>
    <mergeCell ref="BY16:CC16"/>
    <mergeCell ref="CD16:CH16"/>
    <mergeCell ref="CI16:CM16"/>
    <mergeCell ref="BY17:CC17"/>
    <mergeCell ref="CD17:CH17"/>
    <mergeCell ref="CI17:CM17"/>
    <mergeCell ref="BY18:CC18"/>
    <mergeCell ref="CD18:CH18"/>
    <mergeCell ref="CI18:CM18"/>
    <mergeCell ref="BY13:CC13"/>
    <mergeCell ref="CD13:CH13"/>
    <mergeCell ref="CI13:CM13"/>
    <mergeCell ref="BY14:CC14"/>
    <mergeCell ref="CD14:CH14"/>
    <mergeCell ref="CI14:CM14"/>
    <mergeCell ref="BY15:CC15"/>
    <mergeCell ref="CD15:CH15"/>
    <mergeCell ref="CI15:CM15"/>
    <mergeCell ref="BY22:CC22"/>
    <mergeCell ref="CD22:CH22"/>
    <mergeCell ref="CI22:CM22"/>
    <mergeCell ref="BY23:CC23"/>
    <mergeCell ref="CD23:CH23"/>
    <mergeCell ref="CI23:CM23"/>
    <mergeCell ref="BY24:CC24"/>
    <mergeCell ref="CD24:CH24"/>
    <mergeCell ref="CI24:CM24"/>
    <mergeCell ref="BY19:CC19"/>
    <mergeCell ref="CD19:CH19"/>
    <mergeCell ref="CI19:CM19"/>
    <mergeCell ref="BY20:CC20"/>
    <mergeCell ref="CD20:CH20"/>
    <mergeCell ref="CI20:CM20"/>
    <mergeCell ref="BY21:CC21"/>
    <mergeCell ref="CD21:CH21"/>
    <mergeCell ref="CI21:CM21"/>
    <mergeCell ref="BY28:CC28"/>
    <mergeCell ref="CD28:CH28"/>
    <mergeCell ref="CI28:CM28"/>
    <mergeCell ref="BY29:CC29"/>
    <mergeCell ref="CD29:CH29"/>
    <mergeCell ref="CI29:CM29"/>
    <mergeCell ref="BY30:CC30"/>
    <mergeCell ref="CD30:CH30"/>
    <mergeCell ref="CI30:CM30"/>
    <mergeCell ref="BY25:CC25"/>
    <mergeCell ref="CD25:CH25"/>
    <mergeCell ref="CI25:CM25"/>
    <mergeCell ref="BY26:CC26"/>
    <mergeCell ref="CD26:CH26"/>
    <mergeCell ref="CI26:CM26"/>
    <mergeCell ref="BY27:CC27"/>
    <mergeCell ref="CD27:CH27"/>
    <mergeCell ref="CI27:CM27"/>
    <mergeCell ref="BY34:CC34"/>
    <mergeCell ref="CD34:CH34"/>
    <mergeCell ref="CI34:CM34"/>
    <mergeCell ref="BY35:CC35"/>
    <mergeCell ref="CD35:CH35"/>
    <mergeCell ref="CI35:CM35"/>
    <mergeCell ref="BY36:CC36"/>
    <mergeCell ref="CD36:CH36"/>
    <mergeCell ref="CI36:CM36"/>
    <mergeCell ref="BY31:CC31"/>
    <mergeCell ref="CD31:CH31"/>
    <mergeCell ref="CI31:CM31"/>
    <mergeCell ref="BY32:CC32"/>
    <mergeCell ref="CD32:CH32"/>
    <mergeCell ref="CI32:CM32"/>
    <mergeCell ref="BY33:CC33"/>
    <mergeCell ref="CD33:CH33"/>
    <mergeCell ref="CI33:CM33"/>
    <mergeCell ref="BY44:CC44"/>
    <mergeCell ref="CD44:CH44"/>
    <mergeCell ref="CI44:CM44"/>
    <mergeCell ref="BY40:CC40"/>
    <mergeCell ref="CD40:CH40"/>
    <mergeCell ref="CI40:CM40"/>
    <mergeCell ref="BY41:CC41"/>
    <mergeCell ref="CD41:CH41"/>
    <mergeCell ref="CI41:CM41"/>
    <mergeCell ref="BY42:CC42"/>
    <mergeCell ref="CD42:CH42"/>
    <mergeCell ref="CI42:CM42"/>
    <mergeCell ref="C39:O39"/>
    <mergeCell ref="D40:O40"/>
    <mergeCell ref="D41:O41"/>
    <mergeCell ref="D42:O42"/>
    <mergeCell ref="C43:O43"/>
    <mergeCell ref="D35:O35"/>
    <mergeCell ref="BY37:CC37"/>
    <mergeCell ref="CD37:CH37"/>
    <mergeCell ref="CI37:CM37"/>
    <mergeCell ref="BY38:CC38"/>
    <mergeCell ref="CD38:CH38"/>
    <mergeCell ref="CI38:CM38"/>
    <mergeCell ref="BY39:CC39"/>
    <mergeCell ref="CD39:CH39"/>
    <mergeCell ref="CI39:CM39"/>
    <mergeCell ref="CI43:CM43"/>
    <mergeCell ref="BO35:BS35"/>
    <mergeCell ref="BT35:BX35"/>
    <mergeCell ref="AX40:BI40"/>
    <mergeCell ref="BJ40:BN40"/>
    <mergeCell ref="BO40:BS40"/>
    <mergeCell ref="BT40:BX40"/>
    <mergeCell ref="AX41:BI41"/>
    <mergeCell ref="BJ41:BN41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&amp;L&amp;"ＭＳ Ｐ明朝,標準"２．人口</oddHeader>
  </headerFooter>
  <colBreaks count="1" manualBreakCount="1">
    <brk id="4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P52"/>
  <sheetViews>
    <sheetView view="pageBreakPreview" topLeftCell="B64" zoomScale="85" zoomScaleNormal="100" zoomScaleSheetLayoutView="85" workbookViewId="0">
      <selection activeCell="A47" sqref="A47:XFD47"/>
    </sheetView>
  </sheetViews>
  <sheetFormatPr defaultColWidth="2" defaultRowHeight="13.5" customHeight="1"/>
  <cols>
    <col min="1" max="45" width="2" style="26"/>
    <col min="46" max="47" width="2" style="2"/>
    <col min="48" max="94" width="2" style="64"/>
    <col min="95" max="16384" width="2" style="2"/>
  </cols>
  <sheetData>
    <row r="1" spans="2:94" ht="13.5" customHeight="1">
      <c r="G1" s="18" t="s">
        <v>319</v>
      </c>
      <c r="BB1" s="70" t="s">
        <v>319</v>
      </c>
    </row>
    <row r="2" spans="2:94" ht="13.5" customHeight="1">
      <c r="B2" s="26" t="s">
        <v>269</v>
      </c>
      <c r="AD2" s="3"/>
      <c r="AS2" s="3"/>
      <c r="AU2" s="3" t="s">
        <v>534</v>
      </c>
      <c r="AW2" s="64" t="s">
        <v>269</v>
      </c>
      <c r="BY2" s="65"/>
      <c r="CN2" s="65"/>
      <c r="CP2" s="65" t="s">
        <v>588</v>
      </c>
    </row>
    <row r="3" spans="2:94" ht="13.5" customHeight="1">
      <c r="AD3" s="3"/>
      <c r="BY3" s="65"/>
    </row>
    <row r="4" spans="2:94" ht="16.5" customHeight="1">
      <c r="B4" s="672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97"/>
      <c r="P4" s="320" t="s">
        <v>84</v>
      </c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2"/>
      <c r="AE4" s="320" t="s">
        <v>517</v>
      </c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2"/>
      <c r="AW4" s="672"/>
      <c r="AX4" s="673"/>
      <c r="AY4" s="673"/>
      <c r="AZ4" s="673"/>
      <c r="BA4" s="673"/>
      <c r="BB4" s="673"/>
      <c r="BC4" s="673"/>
      <c r="BD4" s="673"/>
      <c r="BE4" s="673"/>
      <c r="BF4" s="673"/>
      <c r="BG4" s="673"/>
      <c r="BH4" s="673"/>
      <c r="BI4" s="673"/>
      <c r="BJ4" s="697"/>
      <c r="BK4" s="1283" t="s">
        <v>559</v>
      </c>
      <c r="BL4" s="1284"/>
      <c r="BM4" s="1284"/>
      <c r="BN4" s="1284"/>
      <c r="BO4" s="1284"/>
      <c r="BP4" s="1284"/>
      <c r="BQ4" s="1284"/>
      <c r="BR4" s="1284"/>
      <c r="BS4" s="1284"/>
      <c r="BT4" s="1284"/>
      <c r="BU4" s="1284"/>
      <c r="BV4" s="1284"/>
      <c r="BW4" s="1284"/>
      <c r="BX4" s="1284"/>
      <c r="BY4" s="1285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</row>
    <row r="5" spans="2:94" ht="16.5" customHeight="1"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899"/>
      <c r="P5" s="289" t="s">
        <v>26</v>
      </c>
      <c r="Q5" s="290"/>
      <c r="R5" s="290"/>
      <c r="S5" s="290"/>
      <c r="T5" s="290"/>
      <c r="U5" s="290" t="s">
        <v>208</v>
      </c>
      <c r="V5" s="290"/>
      <c r="W5" s="290"/>
      <c r="X5" s="290"/>
      <c r="Y5" s="290"/>
      <c r="Z5" s="290" t="s">
        <v>272</v>
      </c>
      <c r="AA5" s="290"/>
      <c r="AB5" s="290"/>
      <c r="AC5" s="290"/>
      <c r="AD5" s="291"/>
      <c r="AE5" s="289" t="s">
        <v>26</v>
      </c>
      <c r="AF5" s="290"/>
      <c r="AG5" s="290"/>
      <c r="AH5" s="290"/>
      <c r="AI5" s="290"/>
      <c r="AJ5" s="290" t="s">
        <v>208</v>
      </c>
      <c r="AK5" s="290"/>
      <c r="AL5" s="290"/>
      <c r="AM5" s="290"/>
      <c r="AN5" s="290"/>
      <c r="AO5" s="290" t="s">
        <v>272</v>
      </c>
      <c r="AP5" s="290"/>
      <c r="AQ5" s="290"/>
      <c r="AR5" s="290"/>
      <c r="AS5" s="291"/>
      <c r="AW5" s="249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899"/>
      <c r="BK5" s="289" t="s">
        <v>26</v>
      </c>
      <c r="BL5" s="290"/>
      <c r="BM5" s="290"/>
      <c r="BN5" s="290"/>
      <c r="BO5" s="290"/>
      <c r="BP5" s="290" t="s">
        <v>208</v>
      </c>
      <c r="BQ5" s="290"/>
      <c r="BR5" s="290"/>
      <c r="BS5" s="290"/>
      <c r="BT5" s="290"/>
      <c r="BU5" s="290" t="s">
        <v>272</v>
      </c>
      <c r="BV5" s="290"/>
      <c r="BW5" s="290"/>
      <c r="BX5" s="290"/>
      <c r="BY5" s="291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</row>
    <row r="6" spans="2:94" ht="16.5" customHeight="1">
      <c r="B6" s="1257" t="s">
        <v>373</v>
      </c>
      <c r="C6" s="1258"/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9"/>
      <c r="P6" s="1287">
        <f>P7+P10</f>
        <v>33854</v>
      </c>
      <c r="Q6" s="1156"/>
      <c r="R6" s="1156"/>
      <c r="S6" s="1156"/>
      <c r="T6" s="1288"/>
      <c r="U6" s="1280">
        <f>U7+U10</f>
        <v>30265</v>
      </c>
      <c r="V6" s="1280"/>
      <c r="W6" s="1280"/>
      <c r="X6" s="1280"/>
      <c r="Y6" s="1280"/>
      <c r="Z6" s="1172">
        <f>Z7+Z10</f>
        <v>3589</v>
      </c>
      <c r="AA6" s="1156"/>
      <c r="AB6" s="1156"/>
      <c r="AC6" s="1156"/>
      <c r="AD6" s="1156"/>
      <c r="AE6" s="1287">
        <f>AE7+AE10</f>
        <v>34721</v>
      </c>
      <c r="AF6" s="1156"/>
      <c r="AG6" s="1156"/>
      <c r="AH6" s="1156"/>
      <c r="AI6" s="1288"/>
      <c r="AJ6" s="1280">
        <f>AJ7+AJ10</f>
        <v>30924</v>
      </c>
      <c r="AK6" s="1280"/>
      <c r="AL6" s="1280"/>
      <c r="AM6" s="1280"/>
      <c r="AN6" s="1280"/>
      <c r="AO6" s="1172">
        <f>AO7+AO10</f>
        <v>3797</v>
      </c>
      <c r="AP6" s="1156"/>
      <c r="AQ6" s="1156"/>
      <c r="AR6" s="1156"/>
      <c r="AS6" s="1157"/>
      <c r="AW6" s="1257" t="s">
        <v>373</v>
      </c>
      <c r="AX6" s="1258"/>
      <c r="AY6" s="1258"/>
      <c r="AZ6" s="1258"/>
      <c r="BA6" s="1258"/>
      <c r="BB6" s="1258"/>
      <c r="BC6" s="1258"/>
      <c r="BD6" s="1258"/>
      <c r="BE6" s="1258"/>
      <c r="BF6" s="1258"/>
      <c r="BG6" s="1258"/>
      <c r="BH6" s="1258"/>
      <c r="BI6" s="1258"/>
      <c r="BJ6" s="1259"/>
      <c r="BK6" s="1279">
        <v>35814</v>
      </c>
      <c r="BL6" s="1280"/>
      <c r="BM6" s="1280"/>
      <c r="BN6" s="1280"/>
      <c r="BO6" s="1281"/>
      <c r="BP6" s="1280">
        <v>32182</v>
      </c>
      <c r="BQ6" s="1280"/>
      <c r="BR6" s="1280"/>
      <c r="BS6" s="1280"/>
      <c r="BT6" s="1280"/>
      <c r="BU6" s="1168">
        <v>3632</v>
      </c>
      <c r="BV6" s="1280"/>
      <c r="BW6" s="1280"/>
      <c r="BX6" s="1280"/>
      <c r="BY6" s="128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</row>
    <row r="7" spans="2:94" ht="16.5" customHeight="1">
      <c r="B7" s="1254" t="s">
        <v>484</v>
      </c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255"/>
      <c r="P7" s="1275">
        <f>SUM(P8:T9)</f>
        <v>19525</v>
      </c>
      <c r="Q7" s="1132"/>
      <c r="R7" s="1132"/>
      <c r="S7" s="1132"/>
      <c r="T7" s="1132"/>
      <c r="U7" s="1132">
        <f>SUM(U8:Y9)</f>
        <v>18217</v>
      </c>
      <c r="V7" s="1132"/>
      <c r="W7" s="1132"/>
      <c r="X7" s="1132"/>
      <c r="Y7" s="1132"/>
      <c r="Z7" s="897">
        <v>1308</v>
      </c>
      <c r="AA7" s="1097"/>
      <c r="AB7" s="1097"/>
      <c r="AC7" s="1097"/>
      <c r="AD7" s="898"/>
      <c r="AE7" s="1275">
        <v>19575</v>
      </c>
      <c r="AF7" s="1132"/>
      <c r="AG7" s="1132"/>
      <c r="AH7" s="1132"/>
      <c r="AI7" s="1132"/>
      <c r="AJ7" s="1132">
        <v>18311</v>
      </c>
      <c r="AK7" s="1132"/>
      <c r="AL7" s="1132"/>
      <c r="AM7" s="1132"/>
      <c r="AN7" s="1132"/>
      <c r="AO7" s="897">
        <v>1264</v>
      </c>
      <c r="AP7" s="1097"/>
      <c r="AQ7" s="1097"/>
      <c r="AR7" s="1097"/>
      <c r="AS7" s="898"/>
      <c r="AW7" s="1254" t="s">
        <v>484</v>
      </c>
      <c r="AX7" s="1055"/>
      <c r="AY7" s="1055"/>
      <c r="AZ7" s="1055"/>
      <c r="BA7" s="1055"/>
      <c r="BB7" s="1055"/>
      <c r="BC7" s="1055"/>
      <c r="BD7" s="1055"/>
      <c r="BE7" s="1055"/>
      <c r="BF7" s="1055"/>
      <c r="BG7" s="1055"/>
      <c r="BH7" s="1055"/>
      <c r="BI7" s="1055"/>
      <c r="BJ7" s="1255"/>
      <c r="BK7" s="1275">
        <v>19570</v>
      </c>
      <c r="BL7" s="1132"/>
      <c r="BM7" s="1132"/>
      <c r="BN7" s="1132"/>
      <c r="BO7" s="1132"/>
      <c r="BP7" s="1132">
        <v>18375</v>
      </c>
      <c r="BQ7" s="1132"/>
      <c r="BR7" s="1132"/>
      <c r="BS7" s="1132"/>
      <c r="BT7" s="1132"/>
      <c r="BU7" s="897">
        <v>1195</v>
      </c>
      <c r="BV7" s="1097"/>
      <c r="BW7" s="1097"/>
      <c r="BX7" s="1097"/>
      <c r="BY7" s="898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</row>
    <row r="8" spans="2:94" ht="16.5" customHeight="1">
      <c r="B8" s="40"/>
      <c r="C8" s="1237" t="s">
        <v>275</v>
      </c>
      <c r="D8" s="1237"/>
      <c r="E8" s="1237"/>
      <c r="F8" s="1237"/>
      <c r="G8" s="1237"/>
      <c r="H8" s="1237"/>
      <c r="I8" s="1237"/>
      <c r="J8" s="1237"/>
      <c r="K8" s="1237"/>
      <c r="L8" s="1237"/>
      <c r="M8" s="1237"/>
      <c r="N8" s="1237"/>
      <c r="O8" s="1237"/>
      <c r="P8" s="1275">
        <v>3863</v>
      </c>
      <c r="Q8" s="1132"/>
      <c r="R8" s="1132"/>
      <c r="S8" s="1132"/>
      <c r="T8" s="1132"/>
      <c r="U8" s="1132">
        <v>3863</v>
      </c>
      <c r="V8" s="1132"/>
      <c r="W8" s="1132"/>
      <c r="X8" s="1132"/>
      <c r="Y8" s="1132"/>
      <c r="Z8" s="897">
        <v>0</v>
      </c>
      <c r="AA8" s="1097"/>
      <c r="AB8" s="1097"/>
      <c r="AC8" s="1097"/>
      <c r="AD8" s="898"/>
      <c r="AE8" s="1275">
        <v>3531</v>
      </c>
      <c r="AF8" s="1132"/>
      <c r="AG8" s="1132"/>
      <c r="AH8" s="1132"/>
      <c r="AI8" s="1132"/>
      <c r="AJ8" s="1132">
        <v>3531</v>
      </c>
      <c r="AK8" s="1132"/>
      <c r="AL8" s="1132"/>
      <c r="AM8" s="1132"/>
      <c r="AN8" s="1132"/>
      <c r="AO8" s="897">
        <v>0</v>
      </c>
      <c r="AP8" s="1097"/>
      <c r="AQ8" s="1097"/>
      <c r="AR8" s="1097"/>
      <c r="AS8" s="898"/>
      <c r="AW8" s="138"/>
      <c r="AX8" s="1237" t="s">
        <v>275</v>
      </c>
      <c r="AY8" s="1237"/>
      <c r="AZ8" s="1237"/>
      <c r="BA8" s="1237"/>
      <c r="BB8" s="1237"/>
      <c r="BC8" s="1237"/>
      <c r="BD8" s="1237"/>
      <c r="BE8" s="1237"/>
      <c r="BF8" s="1237"/>
      <c r="BG8" s="1237"/>
      <c r="BH8" s="1237"/>
      <c r="BI8" s="1237"/>
      <c r="BJ8" s="1237"/>
      <c r="BK8" s="1275">
        <v>3337</v>
      </c>
      <c r="BL8" s="1132"/>
      <c r="BM8" s="1132"/>
      <c r="BN8" s="1132"/>
      <c r="BO8" s="1132"/>
      <c r="BP8" s="1132">
        <v>3337</v>
      </c>
      <c r="BQ8" s="1132"/>
      <c r="BR8" s="1132"/>
      <c r="BS8" s="1132"/>
      <c r="BT8" s="1132"/>
      <c r="BU8" s="897" t="s">
        <v>587</v>
      </c>
      <c r="BV8" s="1097"/>
      <c r="BW8" s="1097"/>
      <c r="BX8" s="1097"/>
      <c r="BY8" s="898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2:94" ht="16.5" customHeight="1">
      <c r="B9" s="40"/>
      <c r="C9" s="1237" t="s">
        <v>276</v>
      </c>
      <c r="D9" s="1237"/>
      <c r="E9" s="1237"/>
      <c r="F9" s="1237"/>
      <c r="G9" s="1237"/>
      <c r="H9" s="1237"/>
      <c r="I9" s="1237"/>
      <c r="J9" s="1237"/>
      <c r="K9" s="1237"/>
      <c r="L9" s="1237"/>
      <c r="M9" s="1237"/>
      <c r="N9" s="1237"/>
      <c r="O9" s="1237"/>
      <c r="P9" s="1275">
        <v>15662</v>
      </c>
      <c r="Q9" s="1132"/>
      <c r="R9" s="1132"/>
      <c r="S9" s="1132"/>
      <c r="T9" s="1132"/>
      <c r="U9" s="1132">
        <v>14354</v>
      </c>
      <c r="V9" s="1132"/>
      <c r="W9" s="1132"/>
      <c r="X9" s="1132"/>
      <c r="Y9" s="1132"/>
      <c r="Z9" s="897">
        <v>1308</v>
      </c>
      <c r="AA9" s="1097"/>
      <c r="AB9" s="1097"/>
      <c r="AC9" s="1097"/>
      <c r="AD9" s="898"/>
      <c r="AE9" s="1275">
        <v>16044</v>
      </c>
      <c r="AF9" s="1132"/>
      <c r="AG9" s="1132"/>
      <c r="AH9" s="1132"/>
      <c r="AI9" s="1132"/>
      <c r="AJ9" s="1132">
        <v>14780</v>
      </c>
      <c r="AK9" s="1132"/>
      <c r="AL9" s="1132"/>
      <c r="AM9" s="1132"/>
      <c r="AN9" s="1132"/>
      <c r="AO9" s="897">
        <v>1264</v>
      </c>
      <c r="AP9" s="1097"/>
      <c r="AQ9" s="1097"/>
      <c r="AR9" s="1097"/>
      <c r="AS9" s="898"/>
      <c r="AW9" s="138"/>
      <c r="AX9" s="1237" t="s">
        <v>276</v>
      </c>
      <c r="AY9" s="1237"/>
      <c r="AZ9" s="1237"/>
      <c r="BA9" s="1237"/>
      <c r="BB9" s="1237"/>
      <c r="BC9" s="1237"/>
      <c r="BD9" s="1237"/>
      <c r="BE9" s="1237"/>
      <c r="BF9" s="1237"/>
      <c r="BG9" s="1237"/>
      <c r="BH9" s="1237"/>
      <c r="BI9" s="1237"/>
      <c r="BJ9" s="1237"/>
      <c r="BK9" s="1275">
        <v>16233</v>
      </c>
      <c r="BL9" s="1132"/>
      <c r="BM9" s="1132"/>
      <c r="BN9" s="1132"/>
      <c r="BO9" s="1132"/>
      <c r="BP9" s="1132">
        <v>15038</v>
      </c>
      <c r="BQ9" s="1132"/>
      <c r="BR9" s="1132"/>
      <c r="BS9" s="1132"/>
      <c r="BT9" s="1132"/>
      <c r="BU9" s="897">
        <v>1195</v>
      </c>
      <c r="BV9" s="1097"/>
      <c r="BW9" s="1097"/>
      <c r="BX9" s="1097"/>
      <c r="BY9" s="898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2:94" ht="16.5" customHeight="1">
      <c r="B10" s="1256" t="s">
        <v>305</v>
      </c>
      <c r="C10" s="1237"/>
      <c r="D10" s="1237"/>
      <c r="E10" s="1237"/>
      <c r="F10" s="1237"/>
      <c r="G10" s="1237"/>
      <c r="H10" s="1237"/>
      <c r="I10" s="1237"/>
      <c r="J10" s="1237"/>
      <c r="K10" s="1237"/>
      <c r="L10" s="1237"/>
      <c r="M10" s="1237"/>
      <c r="N10" s="1237"/>
      <c r="O10" s="1237"/>
      <c r="P10" s="1275">
        <f>P11+P30</f>
        <v>14329</v>
      </c>
      <c r="Q10" s="1132"/>
      <c r="R10" s="1132"/>
      <c r="S10" s="1132"/>
      <c r="T10" s="1276"/>
      <c r="U10" s="1132">
        <f t="shared" ref="U10" si="0">U11+U30</f>
        <v>12048</v>
      </c>
      <c r="V10" s="1132"/>
      <c r="W10" s="1132"/>
      <c r="X10" s="1132"/>
      <c r="Y10" s="1132"/>
      <c r="Z10" s="1131">
        <f t="shared" ref="Z10" si="1">Z11+Z30</f>
        <v>2281</v>
      </c>
      <c r="AA10" s="1132"/>
      <c r="AB10" s="1132"/>
      <c r="AC10" s="1132"/>
      <c r="AD10" s="1132"/>
      <c r="AE10" s="1275">
        <f>AE11+AE30</f>
        <v>15146</v>
      </c>
      <c r="AF10" s="1132"/>
      <c r="AG10" s="1132"/>
      <c r="AH10" s="1132"/>
      <c r="AI10" s="1276"/>
      <c r="AJ10" s="1132">
        <f t="shared" ref="AJ10" si="2">AJ11+AJ30</f>
        <v>12613</v>
      </c>
      <c r="AK10" s="1132"/>
      <c r="AL10" s="1132"/>
      <c r="AM10" s="1132"/>
      <c r="AN10" s="1132"/>
      <c r="AO10" s="1131">
        <f t="shared" ref="AO10" si="3">AO11+AO30</f>
        <v>2533</v>
      </c>
      <c r="AP10" s="1132"/>
      <c r="AQ10" s="1132"/>
      <c r="AR10" s="1132"/>
      <c r="AS10" s="1133"/>
      <c r="AW10" s="1256" t="s">
        <v>305</v>
      </c>
      <c r="AX10" s="1237"/>
      <c r="AY10" s="1237"/>
      <c r="AZ10" s="1237"/>
      <c r="BA10" s="1237"/>
      <c r="BB10" s="1237"/>
      <c r="BC10" s="1237"/>
      <c r="BD10" s="1237"/>
      <c r="BE10" s="1237"/>
      <c r="BF10" s="1237"/>
      <c r="BG10" s="1237"/>
      <c r="BH10" s="1237"/>
      <c r="BI10" s="1237"/>
      <c r="BJ10" s="1237"/>
      <c r="BK10" s="1275">
        <v>14734</v>
      </c>
      <c r="BL10" s="1132"/>
      <c r="BM10" s="1132"/>
      <c r="BN10" s="1132"/>
      <c r="BO10" s="1276"/>
      <c r="BP10" s="1132">
        <v>12452</v>
      </c>
      <c r="BQ10" s="1132"/>
      <c r="BR10" s="1132"/>
      <c r="BS10" s="1132"/>
      <c r="BT10" s="1132"/>
      <c r="BU10" s="1131">
        <v>2282</v>
      </c>
      <c r="BV10" s="1132"/>
      <c r="BW10" s="1132"/>
      <c r="BX10" s="1132"/>
      <c r="BY10" s="1133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2:94" ht="16.5" customHeight="1">
      <c r="B11" s="40"/>
      <c r="C11" s="1237" t="s">
        <v>374</v>
      </c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7"/>
      <c r="P11" s="1275">
        <f>SUM(P12:T29)</f>
        <v>13558</v>
      </c>
      <c r="Q11" s="1132"/>
      <c r="R11" s="1132"/>
      <c r="S11" s="1132"/>
      <c r="T11" s="1132"/>
      <c r="U11" s="1132">
        <f>SUM(U12:Y29)</f>
        <v>11298</v>
      </c>
      <c r="V11" s="1132"/>
      <c r="W11" s="1132"/>
      <c r="X11" s="1132"/>
      <c r="Y11" s="1132"/>
      <c r="Z11" s="1132">
        <f>SUM(Z12:AD29)</f>
        <v>2260</v>
      </c>
      <c r="AA11" s="1132"/>
      <c r="AB11" s="1132"/>
      <c r="AC11" s="1132"/>
      <c r="AD11" s="1132"/>
      <c r="AE11" s="1275">
        <f>SUM(AE12:AI29)</f>
        <v>14232</v>
      </c>
      <c r="AF11" s="1132"/>
      <c r="AG11" s="1132"/>
      <c r="AH11" s="1132"/>
      <c r="AI11" s="1132"/>
      <c r="AJ11" s="1132">
        <f>SUM(AJ12:AN29)</f>
        <v>11731</v>
      </c>
      <c r="AK11" s="1132"/>
      <c r="AL11" s="1132"/>
      <c r="AM11" s="1132"/>
      <c r="AN11" s="1132"/>
      <c r="AO11" s="1132">
        <f>SUM(AO12:AS29)</f>
        <v>2501</v>
      </c>
      <c r="AP11" s="1132"/>
      <c r="AQ11" s="1132"/>
      <c r="AR11" s="1132"/>
      <c r="AS11" s="1133"/>
      <c r="AW11" s="138"/>
      <c r="AX11" s="1237" t="s">
        <v>374</v>
      </c>
      <c r="AY11" s="1237"/>
      <c r="AZ11" s="1237"/>
      <c r="BA11" s="1237"/>
      <c r="BB11" s="1237"/>
      <c r="BC11" s="1237"/>
      <c r="BD11" s="1237"/>
      <c r="BE11" s="1237"/>
      <c r="BF11" s="1237"/>
      <c r="BG11" s="1237"/>
      <c r="BH11" s="1237"/>
      <c r="BI11" s="1237"/>
      <c r="BJ11" s="1237"/>
      <c r="BK11" s="1275">
        <v>13894</v>
      </c>
      <c r="BL11" s="1132"/>
      <c r="BM11" s="1132"/>
      <c r="BN11" s="1132"/>
      <c r="BO11" s="1132"/>
      <c r="BP11" s="1132">
        <v>11638</v>
      </c>
      <c r="BQ11" s="1132"/>
      <c r="BR11" s="1132"/>
      <c r="BS11" s="1132"/>
      <c r="BT11" s="1132"/>
      <c r="BU11" s="1132">
        <v>2256</v>
      </c>
      <c r="BV11" s="1132"/>
      <c r="BW11" s="1132"/>
      <c r="BX11" s="1132"/>
      <c r="BY11" s="1133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2:94" ht="16.5" customHeight="1">
      <c r="B12" s="40"/>
      <c r="C12" s="39"/>
      <c r="D12" s="1237" t="s">
        <v>279</v>
      </c>
      <c r="E12" s="1237"/>
      <c r="F12" s="1237"/>
      <c r="G12" s="1237"/>
      <c r="H12" s="1237"/>
      <c r="I12" s="1237"/>
      <c r="J12" s="1237"/>
      <c r="K12" s="1237"/>
      <c r="L12" s="1237"/>
      <c r="M12" s="1237"/>
      <c r="N12" s="1237"/>
      <c r="O12" s="1237"/>
      <c r="P12" s="1275">
        <v>757</v>
      </c>
      <c r="Q12" s="1132"/>
      <c r="R12" s="1132"/>
      <c r="S12" s="1132"/>
      <c r="T12" s="1132"/>
      <c r="U12" s="1132">
        <v>663</v>
      </c>
      <c r="V12" s="1132"/>
      <c r="W12" s="1132"/>
      <c r="X12" s="1132"/>
      <c r="Y12" s="1132"/>
      <c r="Z12" s="1132">
        <v>94</v>
      </c>
      <c r="AA12" s="1132"/>
      <c r="AB12" s="1132"/>
      <c r="AC12" s="1132"/>
      <c r="AD12" s="1133"/>
      <c r="AE12" s="1275">
        <f>AJ12+AO12</f>
        <v>844</v>
      </c>
      <c r="AF12" s="1132"/>
      <c r="AG12" s="1132"/>
      <c r="AH12" s="1132"/>
      <c r="AI12" s="1132"/>
      <c r="AJ12" s="1132">
        <v>732</v>
      </c>
      <c r="AK12" s="1132"/>
      <c r="AL12" s="1132"/>
      <c r="AM12" s="1132"/>
      <c r="AN12" s="1132"/>
      <c r="AO12" s="1132">
        <v>112</v>
      </c>
      <c r="AP12" s="1132"/>
      <c r="AQ12" s="1132"/>
      <c r="AR12" s="1132"/>
      <c r="AS12" s="1133"/>
      <c r="AW12" s="138"/>
      <c r="AX12" s="137"/>
      <c r="AY12" s="1237" t="s">
        <v>279</v>
      </c>
      <c r="AZ12" s="1237"/>
      <c r="BA12" s="1237"/>
      <c r="BB12" s="1237"/>
      <c r="BC12" s="1237"/>
      <c r="BD12" s="1237"/>
      <c r="BE12" s="1237"/>
      <c r="BF12" s="1237"/>
      <c r="BG12" s="1237"/>
      <c r="BH12" s="1237"/>
      <c r="BI12" s="1237"/>
      <c r="BJ12" s="1237"/>
      <c r="BK12" s="1275">
        <v>855</v>
      </c>
      <c r="BL12" s="1132"/>
      <c r="BM12" s="1132"/>
      <c r="BN12" s="1132"/>
      <c r="BO12" s="1132"/>
      <c r="BP12" s="1132">
        <v>746</v>
      </c>
      <c r="BQ12" s="1132"/>
      <c r="BR12" s="1132"/>
      <c r="BS12" s="1132"/>
      <c r="BT12" s="1132"/>
      <c r="BU12" s="1132">
        <v>109</v>
      </c>
      <c r="BV12" s="1132"/>
      <c r="BW12" s="1132"/>
      <c r="BX12" s="1132"/>
      <c r="BY12" s="1133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2:94" ht="16.5" customHeight="1">
      <c r="B13" s="40"/>
      <c r="C13" s="39"/>
      <c r="D13" s="1237" t="s">
        <v>280</v>
      </c>
      <c r="E13" s="1237"/>
      <c r="F13" s="1237"/>
      <c r="G13" s="1237"/>
      <c r="H13" s="1237"/>
      <c r="I13" s="1237"/>
      <c r="J13" s="1237"/>
      <c r="K13" s="1237"/>
      <c r="L13" s="1237"/>
      <c r="M13" s="1237"/>
      <c r="N13" s="1237"/>
      <c r="O13" s="1237"/>
      <c r="P13" s="1275">
        <v>1448</v>
      </c>
      <c r="Q13" s="1132"/>
      <c r="R13" s="1132"/>
      <c r="S13" s="1132"/>
      <c r="T13" s="1132"/>
      <c r="U13" s="1132">
        <v>1150</v>
      </c>
      <c r="V13" s="1132"/>
      <c r="W13" s="1132"/>
      <c r="X13" s="1132"/>
      <c r="Y13" s="1132"/>
      <c r="Z13" s="1132">
        <v>298</v>
      </c>
      <c r="AA13" s="1132"/>
      <c r="AB13" s="1132"/>
      <c r="AC13" s="1132"/>
      <c r="AD13" s="1133"/>
      <c r="AE13" s="1275">
        <f t="shared" ref="AE13:AE29" si="4">AJ13+AO13</f>
        <v>1517</v>
      </c>
      <c r="AF13" s="1132"/>
      <c r="AG13" s="1132"/>
      <c r="AH13" s="1132"/>
      <c r="AI13" s="1132"/>
      <c r="AJ13" s="1132">
        <v>1213</v>
      </c>
      <c r="AK13" s="1132"/>
      <c r="AL13" s="1132"/>
      <c r="AM13" s="1132"/>
      <c r="AN13" s="1132"/>
      <c r="AO13" s="1132">
        <v>304</v>
      </c>
      <c r="AP13" s="1132"/>
      <c r="AQ13" s="1132"/>
      <c r="AR13" s="1132"/>
      <c r="AS13" s="1133"/>
      <c r="AW13" s="138"/>
      <c r="AX13" s="137"/>
      <c r="AY13" s="1237" t="s">
        <v>280</v>
      </c>
      <c r="AZ13" s="1237"/>
      <c r="BA13" s="1237"/>
      <c r="BB13" s="1237"/>
      <c r="BC13" s="1237"/>
      <c r="BD13" s="1237"/>
      <c r="BE13" s="1237"/>
      <c r="BF13" s="1237"/>
      <c r="BG13" s="1237"/>
      <c r="BH13" s="1237"/>
      <c r="BI13" s="1237"/>
      <c r="BJ13" s="1237"/>
      <c r="BK13" s="1275">
        <v>1494</v>
      </c>
      <c r="BL13" s="1132"/>
      <c r="BM13" s="1132"/>
      <c r="BN13" s="1132"/>
      <c r="BO13" s="1132"/>
      <c r="BP13" s="1132">
        <v>1227</v>
      </c>
      <c r="BQ13" s="1132"/>
      <c r="BR13" s="1132"/>
      <c r="BS13" s="1132"/>
      <c r="BT13" s="1132"/>
      <c r="BU13" s="1132">
        <v>267</v>
      </c>
      <c r="BV13" s="1132"/>
      <c r="BW13" s="1132"/>
      <c r="BX13" s="1132"/>
      <c r="BY13" s="1133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2:94" ht="16.5" customHeight="1">
      <c r="B14" s="40"/>
      <c r="C14" s="39"/>
      <c r="D14" s="1237" t="s">
        <v>281</v>
      </c>
      <c r="E14" s="1237"/>
      <c r="F14" s="1237"/>
      <c r="G14" s="1237"/>
      <c r="H14" s="1237"/>
      <c r="I14" s="1237"/>
      <c r="J14" s="1237"/>
      <c r="K14" s="1237"/>
      <c r="L14" s="1237"/>
      <c r="M14" s="1237"/>
      <c r="N14" s="1237"/>
      <c r="O14" s="1237"/>
      <c r="P14" s="1275">
        <v>254</v>
      </c>
      <c r="Q14" s="1132"/>
      <c r="R14" s="1132"/>
      <c r="S14" s="1132"/>
      <c r="T14" s="1132"/>
      <c r="U14" s="1132">
        <v>181</v>
      </c>
      <c r="V14" s="1132"/>
      <c r="W14" s="1132"/>
      <c r="X14" s="1132"/>
      <c r="Y14" s="1132"/>
      <c r="Z14" s="1132">
        <v>73</v>
      </c>
      <c r="AA14" s="1132"/>
      <c r="AB14" s="1132"/>
      <c r="AC14" s="1132"/>
      <c r="AD14" s="1133"/>
      <c r="AE14" s="1275">
        <f t="shared" si="4"/>
        <v>274</v>
      </c>
      <c r="AF14" s="1132"/>
      <c r="AG14" s="1132"/>
      <c r="AH14" s="1132"/>
      <c r="AI14" s="1132"/>
      <c r="AJ14" s="1132">
        <v>173</v>
      </c>
      <c r="AK14" s="1132"/>
      <c r="AL14" s="1132"/>
      <c r="AM14" s="1132"/>
      <c r="AN14" s="1132"/>
      <c r="AO14" s="1132">
        <v>101</v>
      </c>
      <c r="AP14" s="1132"/>
      <c r="AQ14" s="1132"/>
      <c r="AR14" s="1132"/>
      <c r="AS14" s="1133"/>
      <c r="AW14" s="138"/>
      <c r="AX14" s="137"/>
      <c r="AY14" s="1237" t="s">
        <v>281</v>
      </c>
      <c r="AZ14" s="1237"/>
      <c r="BA14" s="1237"/>
      <c r="BB14" s="1237"/>
      <c r="BC14" s="1237"/>
      <c r="BD14" s="1237"/>
      <c r="BE14" s="1237"/>
      <c r="BF14" s="1237"/>
      <c r="BG14" s="1237"/>
      <c r="BH14" s="1237"/>
      <c r="BI14" s="1237"/>
      <c r="BJ14" s="1237"/>
      <c r="BK14" s="1275">
        <v>261</v>
      </c>
      <c r="BL14" s="1132"/>
      <c r="BM14" s="1132"/>
      <c r="BN14" s="1132"/>
      <c r="BO14" s="1132"/>
      <c r="BP14" s="1132">
        <v>166</v>
      </c>
      <c r="BQ14" s="1132"/>
      <c r="BR14" s="1132"/>
      <c r="BS14" s="1132"/>
      <c r="BT14" s="1132"/>
      <c r="BU14" s="1132">
        <v>95</v>
      </c>
      <c r="BV14" s="1132"/>
      <c r="BW14" s="1132"/>
      <c r="BX14" s="1132"/>
      <c r="BY14" s="1133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2:94" ht="16.5" customHeight="1">
      <c r="B15" s="40"/>
      <c r="C15" s="39"/>
      <c r="D15" s="1237" t="s">
        <v>282</v>
      </c>
      <c r="E15" s="1237"/>
      <c r="F15" s="1237"/>
      <c r="G15" s="1237"/>
      <c r="H15" s="1237"/>
      <c r="I15" s="1237"/>
      <c r="J15" s="1237"/>
      <c r="K15" s="1237"/>
      <c r="L15" s="1237"/>
      <c r="M15" s="1237"/>
      <c r="N15" s="1237"/>
      <c r="O15" s="1237"/>
      <c r="P15" s="1275">
        <v>616</v>
      </c>
      <c r="Q15" s="1132"/>
      <c r="R15" s="1132"/>
      <c r="S15" s="1132"/>
      <c r="T15" s="1132"/>
      <c r="U15" s="1132">
        <v>524</v>
      </c>
      <c r="V15" s="1132"/>
      <c r="W15" s="1132"/>
      <c r="X15" s="1132"/>
      <c r="Y15" s="1132"/>
      <c r="Z15" s="1132">
        <v>92</v>
      </c>
      <c r="AA15" s="1132"/>
      <c r="AB15" s="1132"/>
      <c r="AC15" s="1132"/>
      <c r="AD15" s="1133"/>
      <c r="AE15" s="1275">
        <f t="shared" si="4"/>
        <v>706</v>
      </c>
      <c r="AF15" s="1132"/>
      <c r="AG15" s="1132"/>
      <c r="AH15" s="1132"/>
      <c r="AI15" s="1132"/>
      <c r="AJ15" s="1132">
        <v>602</v>
      </c>
      <c r="AK15" s="1132"/>
      <c r="AL15" s="1132"/>
      <c r="AM15" s="1132"/>
      <c r="AN15" s="1132"/>
      <c r="AO15" s="1132">
        <v>104</v>
      </c>
      <c r="AP15" s="1132"/>
      <c r="AQ15" s="1132"/>
      <c r="AR15" s="1132"/>
      <c r="AS15" s="1133"/>
      <c r="AW15" s="138"/>
      <c r="AX15" s="137"/>
      <c r="AY15" s="1237" t="s">
        <v>282</v>
      </c>
      <c r="AZ15" s="1237"/>
      <c r="BA15" s="1237"/>
      <c r="BB15" s="1237"/>
      <c r="BC15" s="1237"/>
      <c r="BD15" s="1237"/>
      <c r="BE15" s="1237"/>
      <c r="BF15" s="1237"/>
      <c r="BG15" s="1237"/>
      <c r="BH15" s="1237"/>
      <c r="BI15" s="1237"/>
      <c r="BJ15" s="1237"/>
      <c r="BK15" s="1275">
        <v>659</v>
      </c>
      <c r="BL15" s="1132"/>
      <c r="BM15" s="1132"/>
      <c r="BN15" s="1132"/>
      <c r="BO15" s="1132"/>
      <c r="BP15" s="1132">
        <v>577</v>
      </c>
      <c r="BQ15" s="1132"/>
      <c r="BR15" s="1132"/>
      <c r="BS15" s="1132"/>
      <c r="BT15" s="1132"/>
      <c r="BU15" s="1132">
        <v>82</v>
      </c>
      <c r="BV15" s="1132"/>
      <c r="BW15" s="1132"/>
      <c r="BX15" s="1132"/>
      <c r="BY15" s="1133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2:94" ht="16.5" customHeight="1">
      <c r="B16" s="40"/>
      <c r="C16" s="39"/>
      <c r="D16" s="1237" t="s">
        <v>283</v>
      </c>
      <c r="E16" s="1237"/>
      <c r="F16" s="1237"/>
      <c r="G16" s="1237"/>
      <c r="H16" s="1237"/>
      <c r="I16" s="1237"/>
      <c r="J16" s="1237"/>
      <c r="K16" s="1237"/>
      <c r="L16" s="1237"/>
      <c r="M16" s="1237"/>
      <c r="N16" s="1237"/>
      <c r="O16" s="1237"/>
      <c r="P16" s="1275">
        <v>902</v>
      </c>
      <c r="Q16" s="1132"/>
      <c r="R16" s="1132"/>
      <c r="S16" s="1132"/>
      <c r="T16" s="1132"/>
      <c r="U16" s="1132">
        <v>767</v>
      </c>
      <c r="V16" s="1132"/>
      <c r="W16" s="1132"/>
      <c r="X16" s="1132"/>
      <c r="Y16" s="1132"/>
      <c r="Z16" s="1132">
        <v>135</v>
      </c>
      <c r="AA16" s="1132"/>
      <c r="AB16" s="1132"/>
      <c r="AC16" s="1132"/>
      <c r="AD16" s="1133"/>
      <c r="AE16" s="1275">
        <f t="shared" si="4"/>
        <v>1050</v>
      </c>
      <c r="AF16" s="1132"/>
      <c r="AG16" s="1132"/>
      <c r="AH16" s="1132"/>
      <c r="AI16" s="1132"/>
      <c r="AJ16" s="1132">
        <v>861</v>
      </c>
      <c r="AK16" s="1132"/>
      <c r="AL16" s="1132"/>
      <c r="AM16" s="1132"/>
      <c r="AN16" s="1132"/>
      <c r="AO16" s="1132">
        <v>189</v>
      </c>
      <c r="AP16" s="1132"/>
      <c r="AQ16" s="1132"/>
      <c r="AR16" s="1132"/>
      <c r="AS16" s="1133"/>
      <c r="AW16" s="138"/>
      <c r="AX16" s="137"/>
      <c r="AY16" s="1237" t="s">
        <v>283</v>
      </c>
      <c r="AZ16" s="1237"/>
      <c r="BA16" s="1237"/>
      <c r="BB16" s="1237"/>
      <c r="BC16" s="1237"/>
      <c r="BD16" s="1237"/>
      <c r="BE16" s="1237"/>
      <c r="BF16" s="1237"/>
      <c r="BG16" s="1237"/>
      <c r="BH16" s="1237"/>
      <c r="BI16" s="1237"/>
      <c r="BJ16" s="1237"/>
      <c r="BK16" s="1275">
        <v>1167</v>
      </c>
      <c r="BL16" s="1132"/>
      <c r="BM16" s="1132"/>
      <c r="BN16" s="1132"/>
      <c r="BO16" s="1132"/>
      <c r="BP16" s="1132">
        <v>912</v>
      </c>
      <c r="BQ16" s="1132"/>
      <c r="BR16" s="1132"/>
      <c r="BS16" s="1132"/>
      <c r="BT16" s="1132"/>
      <c r="BU16" s="1132">
        <v>255</v>
      </c>
      <c r="BV16" s="1132"/>
      <c r="BW16" s="1132"/>
      <c r="BX16" s="1132"/>
      <c r="BY16" s="1133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2:94" ht="16.5" customHeight="1">
      <c r="B17" s="40"/>
      <c r="C17" s="39"/>
      <c r="D17" s="1237" t="s">
        <v>298</v>
      </c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7"/>
      <c r="P17" s="1275">
        <v>387</v>
      </c>
      <c r="Q17" s="1132"/>
      <c r="R17" s="1132"/>
      <c r="S17" s="1132"/>
      <c r="T17" s="1132"/>
      <c r="U17" s="1132">
        <v>337</v>
      </c>
      <c r="V17" s="1132"/>
      <c r="W17" s="1132"/>
      <c r="X17" s="1132"/>
      <c r="Y17" s="1132"/>
      <c r="Z17" s="1132">
        <v>50</v>
      </c>
      <c r="AA17" s="1132"/>
      <c r="AB17" s="1132"/>
      <c r="AC17" s="1132"/>
      <c r="AD17" s="1133"/>
      <c r="AE17" s="1275">
        <f t="shared" si="4"/>
        <v>430</v>
      </c>
      <c r="AF17" s="1132"/>
      <c r="AG17" s="1132"/>
      <c r="AH17" s="1132"/>
      <c r="AI17" s="1132"/>
      <c r="AJ17" s="1132">
        <v>365</v>
      </c>
      <c r="AK17" s="1132"/>
      <c r="AL17" s="1132"/>
      <c r="AM17" s="1132"/>
      <c r="AN17" s="1132"/>
      <c r="AO17" s="1132">
        <v>65</v>
      </c>
      <c r="AP17" s="1132"/>
      <c r="AQ17" s="1132"/>
      <c r="AR17" s="1132"/>
      <c r="AS17" s="1133"/>
      <c r="AW17" s="138"/>
      <c r="AX17" s="137"/>
      <c r="AY17" s="1237" t="s">
        <v>298</v>
      </c>
      <c r="AZ17" s="1237"/>
      <c r="BA17" s="1237"/>
      <c r="BB17" s="1237"/>
      <c r="BC17" s="1237"/>
      <c r="BD17" s="1237"/>
      <c r="BE17" s="1237"/>
      <c r="BF17" s="1237"/>
      <c r="BG17" s="1237"/>
      <c r="BH17" s="1237"/>
      <c r="BI17" s="1237"/>
      <c r="BJ17" s="1237"/>
      <c r="BK17" s="1275">
        <v>514</v>
      </c>
      <c r="BL17" s="1132"/>
      <c r="BM17" s="1132"/>
      <c r="BN17" s="1132"/>
      <c r="BO17" s="1132"/>
      <c r="BP17" s="1132">
        <v>414</v>
      </c>
      <c r="BQ17" s="1132"/>
      <c r="BR17" s="1132"/>
      <c r="BS17" s="1132"/>
      <c r="BT17" s="1132"/>
      <c r="BU17" s="1132">
        <v>100</v>
      </c>
      <c r="BV17" s="1132"/>
      <c r="BW17" s="1132"/>
      <c r="BX17" s="1132"/>
      <c r="BY17" s="1133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2:94" ht="16.5" customHeight="1">
      <c r="B18" s="40"/>
      <c r="C18" s="39"/>
      <c r="D18" s="1237" t="s">
        <v>299</v>
      </c>
      <c r="E18" s="1237"/>
      <c r="F18" s="1237"/>
      <c r="G18" s="1237"/>
      <c r="H18" s="1237"/>
      <c r="I18" s="1237"/>
      <c r="J18" s="1237"/>
      <c r="K18" s="1237"/>
      <c r="L18" s="1237"/>
      <c r="M18" s="1237"/>
      <c r="N18" s="1237"/>
      <c r="O18" s="1237"/>
      <c r="P18" s="1275">
        <v>298</v>
      </c>
      <c r="Q18" s="1132"/>
      <c r="R18" s="1132"/>
      <c r="S18" s="1132"/>
      <c r="T18" s="1132"/>
      <c r="U18" s="1132">
        <v>261</v>
      </c>
      <c r="V18" s="1132"/>
      <c r="W18" s="1132"/>
      <c r="X18" s="1132"/>
      <c r="Y18" s="1132"/>
      <c r="Z18" s="1132">
        <v>37</v>
      </c>
      <c r="AA18" s="1132"/>
      <c r="AB18" s="1132"/>
      <c r="AC18" s="1132"/>
      <c r="AD18" s="1133"/>
      <c r="AE18" s="1275">
        <f t="shared" si="4"/>
        <v>338</v>
      </c>
      <c r="AF18" s="1132"/>
      <c r="AG18" s="1132"/>
      <c r="AH18" s="1132"/>
      <c r="AI18" s="1132"/>
      <c r="AJ18" s="1132">
        <v>292</v>
      </c>
      <c r="AK18" s="1132"/>
      <c r="AL18" s="1132"/>
      <c r="AM18" s="1132"/>
      <c r="AN18" s="1132"/>
      <c r="AO18" s="1132">
        <v>46</v>
      </c>
      <c r="AP18" s="1132"/>
      <c r="AQ18" s="1132"/>
      <c r="AR18" s="1132"/>
      <c r="AS18" s="1133"/>
      <c r="AW18" s="138"/>
      <c r="AX18" s="137"/>
      <c r="AY18" s="1237" t="s">
        <v>299</v>
      </c>
      <c r="AZ18" s="1237"/>
      <c r="BA18" s="1237"/>
      <c r="BB18" s="1237"/>
      <c r="BC18" s="1237"/>
      <c r="BD18" s="1237"/>
      <c r="BE18" s="1237"/>
      <c r="BF18" s="1237"/>
      <c r="BG18" s="1237"/>
      <c r="BH18" s="1237"/>
      <c r="BI18" s="1237"/>
      <c r="BJ18" s="1237"/>
      <c r="BK18" s="1275">
        <v>332</v>
      </c>
      <c r="BL18" s="1132"/>
      <c r="BM18" s="1132"/>
      <c r="BN18" s="1132"/>
      <c r="BO18" s="1132"/>
      <c r="BP18" s="1132">
        <v>288</v>
      </c>
      <c r="BQ18" s="1132"/>
      <c r="BR18" s="1132"/>
      <c r="BS18" s="1132"/>
      <c r="BT18" s="1132"/>
      <c r="BU18" s="1132">
        <v>44</v>
      </c>
      <c r="BV18" s="1132"/>
      <c r="BW18" s="1132"/>
      <c r="BX18" s="1132"/>
      <c r="BY18" s="1133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2:94" ht="16.5" customHeight="1">
      <c r="B19" s="40"/>
      <c r="C19" s="39"/>
      <c r="D19" s="1237" t="s">
        <v>300</v>
      </c>
      <c r="E19" s="1237"/>
      <c r="F19" s="1237"/>
      <c r="G19" s="1237"/>
      <c r="H19" s="1237"/>
      <c r="I19" s="1237"/>
      <c r="J19" s="1237"/>
      <c r="K19" s="1237"/>
      <c r="L19" s="1237"/>
      <c r="M19" s="1237"/>
      <c r="N19" s="1237"/>
      <c r="O19" s="1237"/>
      <c r="P19" s="1275">
        <v>1217</v>
      </c>
      <c r="Q19" s="1132"/>
      <c r="R19" s="1132"/>
      <c r="S19" s="1132"/>
      <c r="T19" s="1132"/>
      <c r="U19" s="1132">
        <v>1066</v>
      </c>
      <c r="V19" s="1132"/>
      <c r="W19" s="1132"/>
      <c r="X19" s="1132"/>
      <c r="Y19" s="1132"/>
      <c r="Z19" s="1132">
        <v>151</v>
      </c>
      <c r="AA19" s="1132"/>
      <c r="AB19" s="1132"/>
      <c r="AC19" s="1132"/>
      <c r="AD19" s="1133"/>
      <c r="AE19" s="1275">
        <f t="shared" si="4"/>
        <v>1333</v>
      </c>
      <c r="AF19" s="1132"/>
      <c r="AG19" s="1132"/>
      <c r="AH19" s="1132"/>
      <c r="AI19" s="1132"/>
      <c r="AJ19" s="1132">
        <v>1126</v>
      </c>
      <c r="AK19" s="1132"/>
      <c r="AL19" s="1132"/>
      <c r="AM19" s="1132"/>
      <c r="AN19" s="1132"/>
      <c r="AO19" s="1132">
        <v>207</v>
      </c>
      <c r="AP19" s="1132"/>
      <c r="AQ19" s="1132"/>
      <c r="AR19" s="1132"/>
      <c r="AS19" s="1133"/>
      <c r="AW19" s="138"/>
      <c r="AX19" s="137"/>
      <c r="AY19" s="1237" t="s">
        <v>300</v>
      </c>
      <c r="AZ19" s="1237"/>
      <c r="BA19" s="1237"/>
      <c r="BB19" s="1237"/>
      <c r="BC19" s="1237"/>
      <c r="BD19" s="1237"/>
      <c r="BE19" s="1237"/>
      <c r="BF19" s="1237"/>
      <c r="BG19" s="1237"/>
      <c r="BH19" s="1237"/>
      <c r="BI19" s="1237"/>
      <c r="BJ19" s="1237"/>
      <c r="BK19" s="1275">
        <v>1389</v>
      </c>
      <c r="BL19" s="1132"/>
      <c r="BM19" s="1132"/>
      <c r="BN19" s="1132"/>
      <c r="BO19" s="1132"/>
      <c r="BP19" s="1132">
        <v>1180</v>
      </c>
      <c r="BQ19" s="1132"/>
      <c r="BR19" s="1132"/>
      <c r="BS19" s="1132"/>
      <c r="BT19" s="1132"/>
      <c r="BU19" s="1132">
        <v>209</v>
      </c>
      <c r="BV19" s="1132"/>
      <c r="BW19" s="1132"/>
      <c r="BX19" s="1132"/>
      <c r="BY19" s="1133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2:94" ht="16.5" customHeight="1">
      <c r="B20" s="40"/>
      <c r="C20" s="39"/>
      <c r="D20" s="1237" t="s">
        <v>301</v>
      </c>
      <c r="E20" s="1237"/>
      <c r="F20" s="1237"/>
      <c r="G20" s="1237"/>
      <c r="H20" s="1237"/>
      <c r="I20" s="1237"/>
      <c r="J20" s="1237"/>
      <c r="K20" s="1237"/>
      <c r="L20" s="1237"/>
      <c r="M20" s="1237"/>
      <c r="N20" s="1237"/>
      <c r="O20" s="1237"/>
      <c r="P20" s="1275">
        <v>405</v>
      </c>
      <c r="Q20" s="1132"/>
      <c r="R20" s="1132"/>
      <c r="S20" s="1132"/>
      <c r="T20" s="1132"/>
      <c r="U20" s="1132">
        <v>366</v>
      </c>
      <c r="V20" s="1132"/>
      <c r="W20" s="1132"/>
      <c r="X20" s="1132"/>
      <c r="Y20" s="1132"/>
      <c r="Z20" s="1132">
        <v>39</v>
      </c>
      <c r="AA20" s="1132"/>
      <c r="AB20" s="1132"/>
      <c r="AC20" s="1132"/>
      <c r="AD20" s="1133"/>
      <c r="AE20" s="1275">
        <f t="shared" si="4"/>
        <v>416</v>
      </c>
      <c r="AF20" s="1132"/>
      <c r="AG20" s="1132"/>
      <c r="AH20" s="1132"/>
      <c r="AI20" s="1132"/>
      <c r="AJ20" s="1132">
        <v>369</v>
      </c>
      <c r="AK20" s="1132"/>
      <c r="AL20" s="1132"/>
      <c r="AM20" s="1132"/>
      <c r="AN20" s="1132"/>
      <c r="AO20" s="1132">
        <v>47</v>
      </c>
      <c r="AP20" s="1132"/>
      <c r="AQ20" s="1132"/>
      <c r="AR20" s="1132"/>
      <c r="AS20" s="1133"/>
      <c r="AW20" s="138"/>
      <c r="AX20" s="137"/>
      <c r="AY20" s="1237" t="s">
        <v>301</v>
      </c>
      <c r="AZ20" s="1237"/>
      <c r="BA20" s="1237"/>
      <c r="BB20" s="1237"/>
      <c r="BC20" s="1237"/>
      <c r="BD20" s="1237"/>
      <c r="BE20" s="1237"/>
      <c r="BF20" s="1237"/>
      <c r="BG20" s="1237"/>
      <c r="BH20" s="1237"/>
      <c r="BI20" s="1237"/>
      <c r="BJ20" s="1237"/>
      <c r="BK20" s="1275">
        <v>423</v>
      </c>
      <c r="BL20" s="1132"/>
      <c r="BM20" s="1132"/>
      <c r="BN20" s="1132"/>
      <c r="BO20" s="1132"/>
      <c r="BP20" s="1132">
        <v>385</v>
      </c>
      <c r="BQ20" s="1132"/>
      <c r="BR20" s="1132"/>
      <c r="BS20" s="1132"/>
      <c r="BT20" s="1132"/>
      <c r="BU20" s="1132">
        <v>38</v>
      </c>
      <c r="BV20" s="1132"/>
      <c r="BW20" s="1132"/>
      <c r="BX20" s="1132"/>
      <c r="BY20" s="1133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2:94" ht="16.5" customHeight="1">
      <c r="B21" s="40"/>
      <c r="C21" s="39"/>
      <c r="D21" s="1237" t="s">
        <v>302</v>
      </c>
      <c r="E21" s="1237"/>
      <c r="F21" s="1237"/>
      <c r="G21" s="1237"/>
      <c r="H21" s="1237"/>
      <c r="I21" s="1237"/>
      <c r="J21" s="1237"/>
      <c r="K21" s="1237"/>
      <c r="L21" s="1237"/>
      <c r="M21" s="1237"/>
      <c r="N21" s="1237"/>
      <c r="O21" s="1237"/>
      <c r="P21" s="1275">
        <v>23</v>
      </c>
      <c r="Q21" s="1132"/>
      <c r="R21" s="1132"/>
      <c r="S21" s="1132"/>
      <c r="T21" s="1132"/>
      <c r="U21" s="1132">
        <v>19</v>
      </c>
      <c r="V21" s="1132"/>
      <c r="W21" s="1132"/>
      <c r="X21" s="1132"/>
      <c r="Y21" s="1132"/>
      <c r="Z21" s="1132">
        <v>4</v>
      </c>
      <c r="AA21" s="1132"/>
      <c r="AB21" s="1132"/>
      <c r="AC21" s="1132"/>
      <c r="AD21" s="1133"/>
      <c r="AE21" s="1275">
        <f t="shared" si="4"/>
        <v>23</v>
      </c>
      <c r="AF21" s="1132"/>
      <c r="AG21" s="1132"/>
      <c r="AH21" s="1132"/>
      <c r="AI21" s="1132"/>
      <c r="AJ21" s="1132">
        <v>18</v>
      </c>
      <c r="AK21" s="1132"/>
      <c r="AL21" s="1132"/>
      <c r="AM21" s="1132"/>
      <c r="AN21" s="1132"/>
      <c r="AO21" s="1132">
        <v>5</v>
      </c>
      <c r="AP21" s="1132"/>
      <c r="AQ21" s="1132"/>
      <c r="AR21" s="1132"/>
      <c r="AS21" s="1133"/>
      <c r="AW21" s="138"/>
      <c r="AX21" s="137"/>
      <c r="AY21" s="1237" t="s">
        <v>302</v>
      </c>
      <c r="AZ21" s="1237"/>
      <c r="BA21" s="1237"/>
      <c r="BB21" s="1237"/>
      <c r="BC21" s="1237"/>
      <c r="BD21" s="1237"/>
      <c r="BE21" s="1237"/>
      <c r="BF21" s="1237"/>
      <c r="BG21" s="1237"/>
      <c r="BH21" s="1237"/>
      <c r="BI21" s="1237"/>
      <c r="BJ21" s="1237"/>
      <c r="BK21" s="1275">
        <v>20</v>
      </c>
      <c r="BL21" s="1132"/>
      <c r="BM21" s="1132"/>
      <c r="BN21" s="1132"/>
      <c r="BO21" s="1132"/>
      <c r="BP21" s="1132">
        <v>16</v>
      </c>
      <c r="BQ21" s="1132"/>
      <c r="BR21" s="1132"/>
      <c r="BS21" s="1132"/>
      <c r="BT21" s="1132"/>
      <c r="BU21" s="1132">
        <v>4</v>
      </c>
      <c r="BV21" s="1132"/>
      <c r="BW21" s="1132"/>
      <c r="BX21" s="1132"/>
      <c r="BY21" s="1133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2:94" ht="16.5" customHeight="1">
      <c r="B22" s="40"/>
      <c r="C22" s="39"/>
      <c r="D22" s="1237" t="s">
        <v>303</v>
      </c>
      <c r="E22" s="1237"/>
      <c r="F22" s="1237"/>
      <c r="G22" s="1237"/>
      <c r="H22" s="1237"/>
      <c r="I22" s="1237"/>
      <c r="J22" s="1237"/>
      <c r="K22" s="1237"/>
      <c r="L22" s="1237"/>
      <c r="M22" s="1237"/>
      <c r="N22" s="1237"/>
      <c r="O22" s="1237"/>
      <c r="P22" s="1275">
        <v>4956</v>
      </c>
      <c r="Q22" s="1132"/>
      <c r="R22" s="1132"/>
      <c r="S22" s="1132"/>
      <c r="T22" s="1132"/>
      <c r="U22" s="1132">
        <v>4107</v>
      </c>
      <c r="V22" s="1132"/>
      <c r="W22" s="1132"/>
      <c r="X22" s="1132"/>
      <c r="Y22" s="1132"/>
      <c r="Z22" s="1132">
        <v>849</v>
      </c>
      <c r="AA22" s="1132"/>
      <c r="AB22" s="1132"/>
      <c r="AC22" s="1132"/>
      <c r="AD22" s="1133"/>
      <c r="AE22" s="1275">
        <f t="shared" si="4"/>
        <v>5086</v>
      </c>
      <c r="AF22" s="1132"/>
      <c r="AG22" s="1132"/>
      <c r="AH22" s="1132"/>
      <c r="AI22" s="1132"/>
      <c r="AJ22" s="1132">
        <v>4206</v>
      </c>
      <c r="AK22" s="1132"/>
      <c r="AL22" s="1132"/>
      <c r="AM22" s="1132"/>
      <c r="AN22" s="1132"/>
      <c r="AO22" s="1132">
        <v>880</v>
      </c>
      <c r="AP22" s="1132"/>
      <c r="AQ22" s="1132"/>
      <c r="AR22" s="1132"/>
      <c r="AS22" s="1133"/>
      <c r="AW22" s="138"/>
      <c r="AX22" s="137"/>
      <c r="AY22" s="1237" t="s">
        <v>303</v>
      </c>
      <c r="AZ22" s="1237"/>
      <c r="BA22" s="1237"/>
      <c r="BB22" s="1237"/>
      <c r="BC22" s="1237"/>
      <c r="BD22" s="1237"/>
      <c r="BE22" s="1237"/>
      <c r="BF22" s="1237"/>
      <c r="BG22" s="1237"/>
      <c r="BH22" s="1237"/>
      <c r="BI22" s="1237"/>
      <c r="BJ22" s="1237"/>
      <c r="BK22" s="1275">
        <v>4741</v>
      </c>
      <c r="BL22" s="1132"/>
      <c r="BM22" s="1132"/>
      <c r="BN22" s="1132"/>
      <c r="BO22" s="1132"/>
      <c r="BP22" s="1132">
        <v>4062</v>
      </c>
      <c r="BQ22" s="1132"/>
      <c r="BR22" s="1132"/>
      <c r="BS22" s="1132"/>
      <c r="BT22" s="1132"/>
      <c r="BU22" s="1132">
        <v>679</v>
      </c>
      <c r="BV22" s="1132"/>
      <c r="BW22" s="1132"/>
      <c r="BX22" s="1132"/>
      <c r="BY22" s="1133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2:94" ht="16.5" customHeight="1">
      <c r="B23" s="40"/>
      <c r="C23" s="39"/>
      <c r="D23" s="1237" t="s">
        <v>304</v>
      </c>
      <c r="E23" s="1237"/>
      <c r="F23" s="1237"/>
      <c r="G23" s="1237"/>
      <c r="H23" s="1237"/>
      <c r="I23" s="1237"/>
      <c r="J23" s="1237"/>
      <c r="K23" s="1237"/>
      <c r="L23" s="1237"/>
      <c r="M23" s="1237"/>
      <c r="N23" s="1237"/>
      <c r="O23" s="1237"/>
      <c r="P23" s="1275">
        <v>166</v>
      </c>
      <c r="Q23" s="1132"/>
      <c r="R23" s="1132"/>
      <c r="S23" s="1132"/>
      <c r="T23" s="1132"/>
      <c r="U23" s="1132">
        <v>124</v>
      </c>
      <c r="V23" s="1132"/>
      <c r="W23" s="1132"/>
      <c r="X23" s="1132"/>
      <c r="Y23" s="1132"/>
      <c r="Z23" s="1132">
        <v>42</v>
      </c>
      <c r="AA23" s="1132"/>
      <c r="AB23" s="1132"/>
      <c r="AC23" s="1132"/>
      <c r="AD23" s="1133"/>
      <c r="AE23" s="1275">
        <f t="shared" si="4"/>
        <v>143</v>
      </c>
      <c r="AF23" s="1132"/>
      <c r="AG23" s="1132"/>
      <c r="AH23" s="1132"/>
      <c r="AI23" s="1132"/>
      <c r="AJ23" s="1132">
        <v>100</v>
      </c>
      <c r="AK23" s="1132"/>
      <c r="AL23" s="1132"/>
      <c r="AM23" s="1132"/>
      <c r="AN23" s="1132"/>
      <c r="AO23" s="1132">
        <v>43</v>
      </c>
      <c r="AP23" s="1132"/>
      <c r="AQ23" s="1132"/>
      <c r="AR23" s="1132"/>
      <c r="AS23" s="1133"/>
      <c r="AW23" s="138"/>
      <c r="AX23" s="137"/>
      <c r="AY23" s="1237" t="s">
        <v>304</v>
      </c>
      <c r="AZ23" s="1237"/>
      <c r="BA23" s="1237"/>
      <c r="BB23" s="1237"/>
      <c r="BC23" s="1237"/>
      <c r="BD23" s="1237"/>
      <c r="BE23" s="1237"/>
      <c r="BF23" s="1237"/>
      <c r="BG23" s="1237"/>
      <c r="BH23" s="1237"/>
      <c r="BI23" s="1237"/>
      <c r="BJ23" s="1237"/>
      <c r="BK23" s="1275">
        <v>161</v>
      </c>
      <c r="BL23" s="1132"/>
      <c r="BM23" s="1132"/>
      <c r="BN23" s="1132"/>
      <c r="BO23" s="1132"/>
      <c r="BP23" s="1132">
        <v>123</v>
      </c>
      <c r="BQ23" s="1132"/>
      <c r="BR23" s="1132"/>
      <c r="BS23" s="1132"/>
      <c r="BT23" s="1132"/>
      <c r="BU23" s="1132">
        <v>38</v>
      </c>
      <c r="BV23" s="1132"/>
      <c r="BW23" s="1132"/>
      <c r="BX23" s="1132"/>
      <c r="BY23" s="1133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2:94" ht="16.5" customHeight="1">
      <c r="B24" s="40"/>
      <c r="C24" s="39"/>
      <c r="D24" s="1237" t="s">
        <v>284</v>
      </c>
      <c r="E24" s="1237"/>
      <c r="F24" s="1237"/>
      <c r="G24" s="1237"/>
      <c r="H24" s="1237"/>
      <c r="I24" s="1237"/>
      <c r="J24" s="1237"/>
      <c r="K24" s="1237"/>
      <c r="L24" s="1237"/>
      <c r="M24" s="1237"/>
      <c r="N24" s="1237"/>
      <c r="O24" s="1237"/>
      <c r="P24" s="1275">
        <v>394</v>
      </c>
      <c r="Q24" s="1132"/>
      <c r="R24" s="1132"/>
      <c r="S24" s="1132"/>
      <c r="T24" s="1132"/>
      <c r="U24" s="1132">
        <v>315</v>
      </c>
      <c r="V24" s="1132"/>
      <c r="W24" s="1132"/>
      <c r="X24" s="1132"/>
      <c r="Y24" s="1132"/>
      <c r="Z24" s="1132">
        <v>79</v>
      </c>
      <c r="AA24" s="1132"/>
      <c r="AB24" s="1132"/>
      <c r="AC24" s="1132"/>
      <c r="AD24" s="1133"/>
      <c r="AE24" s="1275">
        <f t="shared" si="4"/>
        <v>376</v>
      </c>
      <c r="AF24" s="1132"/>
      <c r="AG24" s="1132"/>
      <c r="AH24" s="1132"/>
      <c r="AI24" s="1132"/>
      <c r="AJ24" s="1132">
        <v>301</v>
      </c>
      <c r="AK24" s="1132"/>
      <c r="AL24" s="1132"/>
      <c r="AM24" s="1132"/>
      <c r="AN24" s="1132"/>
      <c r="AO24" s="1132">
        <v>75</v>
      </c>
      <c r="AP24" s="1132"/>
      <c r="AQ24" s="1132"/>
      <c r="AR24" s="1132"/>
      <c r="AS24" s="1133"/>
      <c r="AW24" s="138"/>
      <c r="AX24" s="137"/>
      <c r="AY24" s="1237" t="s">
        <v>284</v>
      </c>
      <c r="AZ24" s="1237"/>
      <c r="BA24" s="1237"/>
      <c r="BB24" s="1237"/>
      <c r="BC24" s="1237"/>
      <c r="BD24" s="1237"/>
      <c r="BE24" s="1237"/>
      <c r="BF24" s="1237"/>
      <c r="BG24" s="1237"/>
      <c r="BH24" s="1237"/>
      <c r="BI24" s="1237"/>
      <c r="BJ24" s="1237"/>
      <c r="BK24" s="1275">
        <v>326</v>
      </c>
      <c r="BL24" s="1132"/>
      <c r="BM24" s="1132"/>
      <c r="BN24" s="1132"/>
      <c r="BO24" s="1132"/>
      <c r="BP24" s="1132">
        <v>268</v>
      </c>
      <c r="BQ24" s="1132"/>
      <c r="BR24" s="1132"/>
      <c r="BS24" s="1132"/>
      <c r="BT24" s="1132"/>
      <c r="BU24" s="1132">
        <v>58</v>
      </c>
      <c r="BV24" s="1132"/>
      <c r="BW24" s="1132"/>
      <c r="BX24" s="1132"/>
      <c r="BY24" s="1133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2:94" ht="16.5" customHeight="1">
      <c r="B25" s="40"/>
      <c r="C25" s="39"/>
      <c r="D25" s="1237" t="s">
        <v>285</v>
      </c>
      <c r="E25" s="1237"/>
      <c r="F25" s="1237"/>
      <c r="G25" s="1237"/>
      <c r="H25" s="1237"/>
      <c r="I25" s="1237"/>
      <c r="J25" s="1237"/>
      <c r="K25" s="1237"/>
      <c r="L25" s="1237"/>
      <c r="M25" s="1237"/>
      <c r="N25" s="1237"/>
      <c r="O25" s="1237"/>
      <c r="P25" s="1275">
        <v>972</v>
      </c>
      <c r="Q25" s="1132"/>
      <c r="R25" s="1132"/>
      <c r="S25" s="1132"/>
      <c r="T25" s="1132"/>
      <c r="U25" s="1132">
        <v>834</v>
      </c>
      <c r="V25" s="1132"/>
      <c r="W25" s="1132"/>
      <c r="X25" s="1132"/>
      <c r="Y25" s="1132"/>
      <c r="Z25" s="1132">
        <v>138</v>
      </c>
      <c r="AA25" s="1132"/>
      <c r="AB25" s="1132"/>
      <c r="AC25" s="1132"/>
      <c r="AD25" s="1133"/>
      <c r="AE25" s="1275">
        <f t="shared" si="4"/>
        <v>830</v>
      </c>
      <c r="AF25" s="1132"/>
      <c r="AG25" s="1132"/>
      <c r="AH25" s="1132"/>
      <c r="AI25" s="1132"/>
      <c r="AJ25" s="1132">
        <v>713</v>
      </c>
      <c r="AK25" s="1132"/>
      <c r="AL25" s="1132"/>
      <c r="AM25" s="1132"/>
      <c r="AN25" s="1132"/>
      <c r="AO25" s="1132">
        <v>117</v>
      </c>
      <c r="AP25" s="1132"/>
      <c r="AQ25" s="1132"/>
      <c r="AR25" s="1132"/>
      <c r="AS25" s="1133"/>
      <c r="AW25" s="138"/>
      <c r="AX25" s="137"/>
      <c r="AY25" s="1237" t="s">
        <v>285</v>
      </c>
      <c r="AZ25" s="1237"/>
      <c r="BA25" s="1237"/>
      <c r="BB25" s="1237"/>
      <c r="BC25" s="1237"/>
      <c r="BD25" s="1237"/>
      <c r="BE25" s="1237"/>
      <c r="BF25" s="1237"/>
      <c r="BG25" s="1237"/>
      <c r="BH25" s="1237"/>
      <c r="BI25" s="1237"/>
      <c r="BJ25" s="1237"/>
      <c r="BK25" s="1275">
        <v>756</v>
      </c>
      <c r="BL25" s="1132"/>
      <c r="BM25" s="1132"/>
      <c r="BN25" s="1132"/>
      <c r="BO25" s="1132"/>
      <c r="BP25" s="1132">
        <v>645</v>
      </c>
      <c r="BQ25" s="1132"/>
      <c r="BR25" s="1132"/>
      <c r="BS25" s="1132"/>
      <c r="BT25" s="1132"/>
      <c r="BU25" s="1132">
        <v>111</v>
      </c>
      <c r="BV25" s="1132"/>
      <c r="BW25" s="1132"/>
      <c r="BX25" s="1132"/>
      <c r="BY25" s="1133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2:94" ht="16.5" customHeight="1">
      <c r="B26" s="40"/>
      <c r="C26" s="39"/>
      <c r="D26" s="1237" t="s">
        <v>480</v>
      </c>
      <c r="E26" s="1237"/>
      <c r="F26" s="1237"/>
      <c r="G26" s="1237"/>
      <c r="H26" s="1237"/>
      <c r="I26" s="1237"/>
      <c r="J26" s="1237"/>
      <c r="K26" s="1237"/>
      <c r="L26" s="1237"/>
      <c r="M26" s="1237"/>
      <c r="N26" s="1237"/>
      <c r="O26" s="1237"/>
      <c r="P26" s="1275">
        <v>487</v>
      </c>
      <c r="Q26" s="1132"/>
      <c r="R26" s="1132"/>
      <c r="S26" s="1132"/>
      <c r="T26" s="1132"/>
      <c r="U26" s="1132">
        <v>374</v>
      </c>
      <c r="V26" s="1132"/>
      <c r="W26" s="1132"/>
      <c r="X26" s="1132"/>
      <c r="Y26" s="1132"/>
      <c r="Z26" s="1132">
        <v>113</v>
      </c>
      <c r="AA26" s="1132"/>
      <c r="AB26" s="1132"/>
      <c r="AC26" s="1132"/>
      <c r="AD26" s="1133"/>
      <c r="AE26" s="1275">
        <f t="shared" si="4"/>
        <v>566</v>
      </c>
      <c r="AF26" s="1132"/>
      <c r="AG26" s="1132"/>
      <c r="AH26" s="1132"/>
      <c r="AI26" s="1132"/>
      <c r="AJ26" s="1132">
        <v>429</v>
      </c>
      <c r="AK26" s="1132"/>
      <c r="AL26" s="1132"/>
      <c r="AM26" s="1132"/>
      <c r="AN26" s="1132"/>
      <c r="AO26" s="1132">
        <v>137</v>
      </c>
      <c r="AP26" s="1132"/>
      <c r="AQ26" s="1132"/>
      <c r="AR26" s="1132"/>
      <c r="AS26" s="1133"/>
      <c r="AW26" s="138"/>
      <c r="AX26" s="137"/>
      <c r="AY26" s="1237" t="s">
        <v>480</v>
      </c>
      <c r="AZ26" s="1237"/>
      <c r="BA26" s="1237"/>
      <c r="BB26" s="1237"/>
      <c r="BC26" s="1237"/>
      <c r="BD26" s="1237"/>
      <c r="BE26" s="1237"/>
      <c r="BF26" s="1237"/>
      <c r="BG26" s="1237"/>
      <c r="BH26" s="1237"/>
      <c r="BI26" s="1237"/>
      <c r="BJ26" s="1237"/>
      <c r="BK26" s="1275">
        <v>492</v>
      </c>
      <c r="BL26" s="1132"/>
      <c r="BM26" s="1132"/>
      <c r="BN26" s="1132"/>
      <c r="BO26" s="1132"/>
      <c r="BP26" s="1132">
        <v>397</v>
      </c>
      <c r="BQ26" s="1132"/>
      <c r="BR26" s="1132"/>
      <c r="BS26" s="1132"/>
      <c r="BT26" s="1132"/>
      <c r="BU26" s="1132">
        <v>95</v>
      </c>
      <c r="BV26" s="1132"/>
      <c r="BW26" s="1132"/>
      <c r="BX26" s="1132"/>
      <c r="BY26" s="1133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2:94" ht="16.5" customHeight="1">
      <c r="B27" s="51"/>
      <c r="C27" s="50"/>
      <c r="D27" s="1237" t="s">
        <v>481</v>
      </c>
      <c r="E27" s="1237"/>
      <c r="F27" s="1237"/>
      <c r="G27" s="1237"/>
      <c r="H27" s="1237"/>
      <c r="I27" s="1237"/>
      <c r="J27" s="1237"/>
      <c r="K27" s="1237"/>
      <c r="L27" s="1237"/>
      <c r="M27" s="1237"/>
      <c r="N27" s="1237"/>
      <c r="O27" s="1237"/>
      <c r="P27" s="1275">
        <v>125</v>
      </c>
      <c r="Q27" s="1132"/>
      <c r="R27" s="1132"/>
      <c r="S27" s="1132"/>
      <c r="T27" s="1132"/>
      <c r="U27" s="1132">
        <v>97</v>
      </c>
      <c r="V27" s="1132"/>
      <c r="W27" s="1132"/>
      <c r="X27" s="1132"/>
      <c r="Y27" s="1132"/>
      <c r="Z27" s="1132">
        <v>28</v>
      </c>
      <c r="AA27" s="1132"/>
      <c r="AB27" s="1132"/>
      <c r="AC27" s="1132"/>
      <c r="AD27" s="1133"/>
      <c r="AE27" s="1275">
        <f t="shared" si="4"/>
        <v>135</v>
      </c>
      <c r="AF27" s="1132"/>
      <c r="AG27" s="1132"/>
      <c r="AH27" s="1132"/>
      <c r="AI27" s="1132"/>
      <c r="AJ27" s="1132">
        <v>108</v>
      </c>
      <c r="AK27" s="1132"/>
      <c r="AL27" s="1132"/>
      <c r="AM27" s="1132"/>
      <c r="AN27" s="1132"/>
      <c r="AO27" s="1132">
        <v>27</v>
      </c>
      <c r="AP27" s="1132"/>
      <c r="AQ27" s="1132"/>
      <c r="AR27" s="1132"/>
      <c r="AS27" s="1133"/>
      <c r="AW27" s="138"/>
      <c r="AX27" s="137"/>
      <c r="AY27" s="1237" t="s">
        <v>481</v>
      </c>
      <c r="AZ27" s="1237"/>
      <c r="BA27" s="1237"/>
      <c r="BB27" s="1237"/>
      <c r="BC27" s="1237"/>
      <c r="BD27" s="1237"/>
      <c r="BE27" s="1237"/>
      <c r="BF27" s="1237"/>
      <c r="BG27" s="1237"/>
      <c r="BH27" s="1237"/>
      <c r="BI27" s="1237"/>
      <c r="BJ27" s="1237"/>
      <c r="BK27" s="1275">
        <v>152</v>
      </c>
      <c r="BL27" s="1132"/>
      <c r="BM27" s="1132"/>
      <c r="BN27" s="1132"/>
      <c r="BO27" s="1132"/>
      <c r="BP27" s="1132">
        <v>122</v>
      </c>
      <c r="BQ27" s="1132"/>
      <c r="BR27" s="1132"/>
      <c r="BS27" s="1132"/>
      <c r="BT27" s="1132"/>
      <c r="BU27" s="1132">
        <v>30</v>
      </c>
      <c r="BV27" s="1132"/>
      <c r="BW27" s="1132"/>
      <c r="BX27" s="1132"/>
      <c r="BY27" s="1133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2:94" ht="16.5" customHeight="1">
      <c r="B28" s="40"/>
      <c r="C28" s="39"/>
      <c r="D28" s="1237" t="s">
        <v>485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75">
        <v>91</v>
      </c>
      <c r="Q28" s="1132"/>
      <c r="R28" s="1132"/>
      <c r="S28" s="1132"/>
      <c r="T28" s="1132"/>
      <c r="U28" s="1132">
        <v>66</v>
      </c>
      <c r="V28" s="1132"/>
      <c r="W28" s="1132"/>
      <c r="X28" s="1132"/>
      <c r="Y28" s="1132"/>
      <c r="Z28" s="1132">
        <v>25</v>
      </c>
      <c r="AA28" s="1132"/>
      <c r="AB28" s="1132"/>
      <c r="AC28" s="1132"/>
      <c r="AD28" s="1133"/>
      <c r="AE28" s="1275">
        <f t="shared" si="4"/>
        <v>78</v>
      </c>
      <c r="AF28" s="1132"/>
      <c r="AG28" s="1132"/>
      <c r="AH28" s="1132"/>
      <c r="AI28" s="1132"/>
      <c r="AJ28" s="1132">
        <v>59</v>
      </c>
      <c r="AK28" s="1132"/>
      <c r="AL28" s="1132"/>
      <c r="AM28" s="1132"/>
      <c r="AN28" s="1132"/>
      <c r="AO28" s="1132">
        <v>19</v>
      </c>
      <c r="AP28" s="1132"/>
      <c r="AQ28" s="1132"/>
      <c r="AR28" s="1132"/>
      <c r="AS28" s="1133"/>
      <c r="AW28" s="138"/>
      <c r="AX28" s="137"/>
      <c r="AY28" s="1237" t="s">
        <v>485</v>
      </c>
      <c r="AZ28" s="1237"/>
      <c r="BA28" s="1237"/>
      <c r="BB28" s="1237"/>
      <c r="BC28" s="1237"/>
      <c r="BD28" s="1237"/>
      <c r="BE28" s="1237"/>
      <c r="BF28" s="1237"/>
      <c r="BG28" s="1237"/>
      <c r="BH28" s="1237"/>
      <c r="BI28" s="1237"/>
      <c r="BJ28" s="1237"/>
      <c r="BK28" s="1275">
        <v>83</v>
      </c>
      <c r="BL28" s="1132"/>
      <c r="BM28" s="1132"/>
      <c r="BN28" s="1132"/>
      <c r="BO28" s="1132"/>
      <c r="BP28" s="1132">
        <v>60</v>
      </c>
      <c r="BQ28" s="1132"/>
      <c r="BR28" s="1132"/>
      <c r="BS28" s="1132"/>
      <c r="BT28" s="1132"/>
      <c r="BU28" s="1132">
        <v>23</v>
      </c>
      <c r="BV28" s="1132"/>
      <c r="BW28" s="1132"/>
      <c r="BX28" s="1132"/>
      <c r="BY28" s="1133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2:94" ht="16.5" customHeight="1">
      <c r="B29" s="40"/>
      <c r="C29" s="39"/>
      <c r="D29" s="1237" t="s">
        <v>483</v>
      </c>
      <c r="E29" s="1237"/>
      <c r="F29" s="1237"/>
      <c r="G29" s="1237"/>
      <c r="H29" s="1237"/>
      <c r="I29" s="1237"/>
      <c r="J29" s="1237"/>
      <c r="K29" s="1237"/>
      <c r="L29" s="1237"/>
      <c r="M29" s="1237"/>
      <c r="N29" s="1237"/>
      <c r="O29" s="1237"/>
      <c r="P29" s="1275">
        <v>60</v>
      </c>
      <c r="Q29" s="1132"/>
      <c r="R29" s="1132"/>
      <c r="S29" s="1132"/>
      <c r="T29" s="1132"/>
      <c r="U29" s="1132">
        <v>47</v>
      </c>
      <c r="V29" s="1132"/>
      <c r="W29" s="1132"/>
      <c r="X29" s="1132"/>
      <c r="Y29" s="1132"/>
      <c r="Z29" s="1132">
        <v>13</v>
      </c>
      <c r="AA29" s="1132"/>
      <c r="AB29" s="1132"/>
      <c r="AC29" s="1132"/>
      <c r="AD29" s="1133"/>
      <c r="AE29" s="1275">
        <f t="shared" si="4"/>
        <v>87</v>
      </c>
      <c r="AF29" s="1132"/>
      <c r="AG29" s="1132"/>
      <c r="AH29" s="1132"/>
      <c r="AI29" s="1132"/>
      <c r="AJ29" s="1132">
        <v>64</v>
      </c>
      <c r="AK29" s="1132"/>
      <c r="AL29" s="1132"/>
      <c r="AM29" s="1132"/>
      <c r="AN29" s="1132"/>
      <c r="AO29" s="1132">
        <v>23</v>
      </c>
      <c r="AP29" s="1132"/>
      <c r="AQ29" s="1132"/>
      <c r="AR29" s="1132"/>
      <c r="AS29" s="1133"/>
      <c r="AW29" s="138"/>
      <c r="AX29" s="137"/>
      <c r="AY29" s="1237" t="s">
        <v>483</v>
      </c>
      <c r="AZ29" s="1237"/>
      <c r="BA29" s="1237"/>
      <c r="BB29" s="1237"/>
      <c r="BC29" s="1237"/>
      <c r="BD29" s="1237"/>
      <c r="BE29" s="1237"/>
      <c r="BF29" s="1237"/>
      <c r="BG29" s="1237"/>
      <c r="BH29" s="1237"/>
      <c r="BI29" s="1237"/>
      <c r="BJ29" s="1237"/>
      <c r="BK29" s="1275">
        <v>69</v>
      </c>
      <c r="BL29" s="1132"/>
      <c r="BM29" s="1132"/>
      <c r="BN29" s="1132"/>
      <c r="BO29" s="1132"/>
      <c r="BP29" s="1132">
        <v>50</v>
      </c>
      <c r="BQ29" s="1132"/>
      <c r="BR29" s="1132"/>
      <c r="BS29" s="1132"/>
      <c r="BT29" s="1132"/>
      <c r="BU29" s="1132">
        <v>19</v>
      </c>
      <c r="BV29" s="1132"/>
      <c r="BW29" s="1132"/>
      <c r="BX29" s="1132"/>
      <c r="BY29" s="1133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2:94" ht="16.5" customHeight="1">
      <c r="B30" s="62"/>
      <c r="C30" s="1237" t="s">
        <v>503</v>
      </c>
      <c r="D30" s="1237"/>
      <c r="E30" s="1237"/>
      <c r="F30" s="1237"/>
      <c r="G30" s="1237"/>
      <c r="H30" s="1237"/>
      <c r="I30" s="1237"/>
      <c r="J30" s="1237"/>
      <c r="K30" s="1237"/>
      <c r="L30" s="1237"/>
      <c r="M30" s="1237"/>
      <c r="N30" s="1237"/>
      <c r="O30" s="1238"/>
      <c r="P30" s="1275">
        <f>P31+P39+P42</f>
        <v>771</v>
      </c>
      <c r="Q30" s="1132"/>
      <c r="R30" s="1132"/>
      <c r="S30" s="1132"/>
      <c r="T30" s="1276"/>
      <c r="U30" s="1132">
        <f t="shared" ref="U30" si="5">U31+U39+U42</f>
        <v>750</v>
      </c>
      <c r="V30" s="1132"/>
      <c r="W30" s="1132"/>
      <c r="X30" s="1132"/>
      <c r="Y30" s="1132"/>
      <c r="Z30" s="1131">
        <f t="shared" ref="Z30" si="6">Z31+Z39+Z42</f>
        <v>21</v>
      </c>
      <c r="AA30" s="1132"/>
      <c r="AB30" s="1132"/>
      <c r="AC30" s="1132"/>
      <c r="AD30" s="1132"/>
      <c r="AE30" s="1275">
        <f>AE31+AE39+AE42</f>
        <v>914</v>
      </c>
      <c r="AF30" s="1132"/>
      <c r="AG30" s="1132"/>
      <c r="AH30" s="1132"/>
      <c r="AI30" s="1276"/>
      <c r="AJ30" s="1132">
        <f t="shared" ref="AJ30" si="7">AJ31+AJ39+AJ42</f>
        <v>882</v>
      </c>
      <c r="AK30" s="1132"/>
      <c r="AL30" s="1132"/>
      <c r="AM30" s="1132"/>
      <c r="AN30" s="1132"/>
      <c r="AO30" s="1131">
        <f t="shared" ref="AO30" si="8">AO31+AO39+AO42</f>
        <v>32</v>
      </c>
      <c r="AP30" s="1132"/>
      <c r="AQ30" s="1132"/>
      <c r="AR30" s="1132"/>
      <c r="AS30" s="1133"/>
      <c r="AW30" s="62"/>
      <c r="AX30" s="1237" t="s">
        <v>503</v>
      </c>
      <c r="AY30" s="1237"/>
      <c r="AZ30" s="1237"/>
      <c r="BA30" s="1237"/>
      <c r="BB30" s="1237"/>
      <c r="BC30" s="1237"/>
      <c r="BD30" s="1237"/>
      <c r="BE30" s="1237"/>
      <c r="BF30" s="1237"/>
      <c r="BG30" s="1237"/>
      <c r="BH30" s="1237"/>
      <c r="BI30" s="1237"/>
      <c r="BJ30" s="1238"/>
      <c r="BK30" s="1275">
        <v>840</v>
      </c>
      <c r="BL30" s="1132"/>
      <c r="BM30" s="1132"/>
      <c r="BN30" s="1132"/>
      <c r="BO30" s="1276"/>
      <c r="BP30" s="1132">
        <v>814</v>
      </c>
      <c r="BQ30" s="1132"/>
      <c r="BR30" s="1132"/>
      <c r="BS30" s="1132"/>
      <c r="BT30" s="1132"/>
      <c r="BU30" s="1131">
        <v>26</v>
      </c>
      <c r="BV30" s="1132"/>
      <c r="BW30" s="1132"/>
      <c r="BX30" s="1132"/>
      <c r="BY30" s="1133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2:94" ht="16.5" customHeight="1">
      <c r="B31" s="42"/>
      <c r="C31" s="1274" t="s">
        <v>511</v>
      </c>
      <c r="D31" s="1274"/>
      <c r="E31" s="1274"/>
      <c r="F31" s="1274"/>
      <c r="G31" s="1274"/>
      <c r="H31" s="1274"/>
      <c r="I31" s="1274"/>
      <c r="J31" s="1274"/>
      <c r="K31" s="1274"/>
      <c r="L31" s="1274"/>
      <c r="M31" s="1274"/>
      <c r="N31" s="1274"/>
      <c r="O31" s="1278"/>
      <c r="P31" s="1275">
        <f>P32+P38</f>
        <v>444</v>
      </c>
      <c r="Q31" s="1132"/>
      <c r="R31" s="1132"/>
      <c r="S31" s="1132"/>
      <c r="T31" s="1276"/>
      <c r="U31" s="1132">
        <f t="shared" ref="U31" si="9">U32+U38</f>
        <v>433</v>
      </c>
      <c r="V31" s="1132"/>
      <c r="W31" s="1132"/>
      <c r="X31" s="1132"/>
      <c r="Y31" s="1132"/>
      <c r="Z31" s="1131">
        <f t="shared" ref="Z31" si="10">Z32+Z38</f>
        <v>11</v>
      </c>
      <c r="AA31" s="1132"/>
      <c r="AB31" s="1132"/>
      <c r="AC31" s="1132"/>
      <c r="AD31" s="1132"/>
      <c r="AE31" s="1275">
        <f>AE32+AE38</f>
        <v>497</v>
      </c>
      <c r="AF31" s="1132"/>
      <c r="AG31" s="1132"/>
      <c r="AH31" s="1132"/>
      <c r="AI31" s="1276"/>
      <c r="AJ31" s="1132">
        <f t="shared" ref="AJ31" si="11">AJ32+AJ38</f>
        <v>481</v>
      </c>
      <c r="AK31" s="1132"/>
      <c r="AL31" s="1132"/>
      <c r="AM31" s="1132"/>
      <c r="AN31" s="1132"/>
      <c r="AO31" s="1131">
        <f t="shared" ref="AO31" si="12">AO32+AO38</f>
        <v>16</v>
      </c>
      <c r="AP31" s="1132"/>
      <c r="AQ31" s="1132"/>
      <c r="AR31" s="1132"/>
      <c r="AS31" s="1133"/>
      <c r="AW31" s="62"/>
      <c r="AX31" s="1274" t="s">
        <v>511</v>
      </c>
      <c r="AY31" s="1274"/>
      <c r="AZ31" s="1274"/>
      <c r="BA31" s="1274"/>
      <c r="BB31" s="1274"/>
      <c r="BC31" s="1274"/>
      <c r="BD31" s="1274"/>
      <c r="BE31" s="1274"/>
      <c r="BF31" s="1274"/>
      <c r="BG31" s="1274"/>
      <c r="BH31" s="1274"/>
      <c r="BI31" s="1274"/>
      <c r="BJ31" s="1278"/>
      <c r="BK31" s="1275">
        <v>490</v>
      </c>
      <c r="BL31" s="1132"/>
      <c r="BM31" s="1132"/>
      <c r="BN31" s="1132"/>
      <c r="BO31" s="1276"/>
      <c r="BP31" s="1132">
        <v>478</v>
      </c>
      <c r="BQ31" s="1132"/>
      <c r="BR31" s="1132"/>
      <c r="BS31" s="1132"/>
      <c r="BT31" s="1132"/>
      <c r="BU31" s="1131">
        <v>12</v>
      </c>
      <c r="BV31" s="1132"/>
      <c r="BW31" s="1132"/>
      <c r="BX31" s="1132"/>
      <c r="BY31" s="1133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2:94" ht="16.5" customHeight="1">
      <c r="B32" s="42"/>
      <c r="C32" s="41"/>
      <c r="D32" s="1274" t="s">
        <v>504</v>
      </c>
      <c r="E32" s="1274"/>
      <c r="F32" s="1274"/>
      <c r="G32" s="1274"/>
      <c r="H32" s="1274"/>
      <c r="I32" s="1274"/>
      <c r="J32" s="1274"/>
      <c r="K32" s="1274"/>
      <c r="L32" s="1274"/>
      <c r="M32" s="1274"/>
      <c r="N32" s="1274"/>
      <c r="O32" s="1278"/>
      <c r="P32" s="1275">
        <f>SUM(P33:T37)</f>
        <v>332</v>
      </c>
      <c r="Q32" s="1132"/>
      <c r="R32" s="1132"/>
      <c r="S32" s="1132"/>
      <c r="T32" s="1132"/>
      <c r="U32" s="1132">
        <f>SUM(U33:Y37)</f>
        <v>326</v>
      </c>
      <c r="V32" s="1132"/>
      <c r="W32" s="1132"/>
      <c r="X32" s="1132"/>
      <c r="Y32" s="1132"/>
      <c r="Z32" s="1132">
        <f>SUM(Z33:AD37)</f>
        <v>6</v>
      </c>
      <c r="AA32" s="1132"/>
      <c r="AB32" s="1132"/>
      <c r="AC32" s="1132"/>
      <c r="AD32" s="1132"/>
      <c r="AE32" s="1275">
        <f>SUM(AE33:AI37)</f>
        <v>359</v>
      </c>
      <c r="AF32" s="1132"/>
      <c r="AG32" s="1132"/>
      <c r="AH32" s="1132"/>
      <c r="AI32" s="1132"/>
      <c r="AJ32" s="1132">
        <f>SUM(AJ33:AN37)</f>
        <v>347</v>
      </c>
      <c r="AK32" s="1132"/>
      <c r="AL32" s="1132"/>
      <c r="AM32" s="1132"/>
      <c r="AN32" s="1132"/>
      <c r="AO32" s="1132">
        <f>SUM(AO33:AS37)</f>
        <v>12</v>
      </c>
      <c r="AP32" s="1132"/>
      <c r="AQ32" s="1132"/>
      <c r="AR32" s="1132"/>
      <c r="AS32" s="1133"/>
      <c r="AW32" s="62"/>
      <c r="AX32" s="139"/>
      <c r="AY32" s="1274" t="s">
        <v>504</v>
      </c>
      <c r="AZ32" s="1274"/>
      <c r="BA32" s="1274"/>
      <c r="BB32" s="1274"/>
      <c r="BC32" s="1274"/>
      <c r="BD32" s="1274"/>
      <c r="BE32" s="1274"/>
      <c r="BF32" s="1274"/>
      <c r="BG32" s="1274"/>
      <c r="BH32" s="1274"/>
      <c r="BI32" s="1274"/>
      <c r="BJ32" s="1278"/>
      <c r="BK32" s="1275">
        <v>346</v>
      </c>
      <c r="BL32" s="1132"/>
      <c r="BM32" s="1132"/>
      <c r="BN32" s="1132"/>
      <c r="BO32" s="1132"/>
      <c r="BP32" s="1132">
        <v>342</v>
      </c>
      <c r="BQ32" s="1132"/>
      <c r="BR32" s="1132"/>
      <c r="BS32" s="1132"/>
      <c r="BT32" s="1132"/>
      <c r="BU32" s="1132">
        <v>4</v>
      </c>
      <c r="BV32" s="1132"/>
      <c r="BW32" s="1132"/>
      <c r="BX32" s="1132"/>
      <c r="BY32" s="1133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2:94" ht="16.5" customHeight="1">
      <c r="B33" s="42"/>
      <c r="C33" s="41"/>
      <c r="D33" s="41"/>
      <c r="E33" s="1274" t="s">
        <v>505</v>
      </c>
      <c r="F33" s="1274"/>
      <c r="G33" s="1274"/>
      <c r="H33" s="1274"/>
      <c r="I33" s="1274"/>
      <c r="J33" s="1274"/>
      <c r="K33" s="1274"/>
      <c r="L33" s="1274"/>
      <c r="M33" s="1274"/>
      <c r="N33" s="1274"/>
      <c r="O33" s="1278"/>
      <c r="P33" s="1275">
        <v>24</v>
      </c>
      <c r="Q33" s="1132"/>
      <c r="R33" s="1132"/>
      <c r="S33" s="1132"/>
      <c r="T33" s="1132"/>
      <c r="U33" s="1132">
        <v>23</v>
      </c>
      <c r="V33" s="1132"/>
      <c r="W33" s="1132"/>
      <c r="X33" s="1132"/>
      <c r="Y33" s="1132"/>
      <c r="Z33" s="1132">
        <v>1</v>
      </c>
      <c r="AA33" s="1132"/>
      <c r="AB33" s="1132"/>
      <c r="AC33" s="1132"/>
      <c r="AD33" s="1133"/>
      <c r="AE33" s="1275">
        <f>AJ33+AO33</f>
        <v>27</v>
      </c>
      <c r="AF33" s="1132"/>
      <c r="AG33" s="1132"/>
      <c r="AH33" s="1132"/>
      <c r="AI33" s="1132"/>
      <c r="AJ33" s="1132">
        <v>26</v>
      </c>
      <c r="AK33" s="1132"/>
      <c r="AL33" s="1132"/>
      <c r="AM33" s="1132"/>
      <c r="AN33" s="1132"/>
      <c r="AO33" s="1132">
        <v>1</v>
      </c>
      <c r="AP33" s="1132"/>
      <c r="AQ33" s="1132"/>
      <c r="AR33" s="1132"/>
      <c r="AS33" s="1133"/>
      <c r="AW33" s="62"/>
      <c r="AX33" s="139"/>
      <c r="AY33" s="139"/>
      <c r="AZ33" s="1274" t="s">
        <v>505</v>
      </c>
      <c r="BA33" s="1274"/>
      <c r="BB33" s="1274"/>
      <c r="BC33" s="1274"/>
      <c r="BD33" s="1274"/>
      <c r="BE33" s="1274"/>
      <c r="BF33" s="1274"/>
      <c r="BG33" s="1274"/>
      <c r="BH33" s="1274"/>
      <c r="BI33" s="1274"/>
      <c r="BJ33" s="1278"/>
      <c r="BK33" s="1275">
        <v>21</v>
      </c>
      <c r="BL33" s="1132"/>
      <c r="BM33" s="1132"/>
      <c r="BN33" s="1132"/>
      <c r="BO33" s="1132"/>
      <c r="BP33" s="1132">
        <v>21</v>
      </c>
      <c r="BQ33" s="1132"/>
      <c r="BR33" s="1132"/>
      <c r="BS33" s="1132"/>
      <c r="BT33" s="1132"/>
      <c r="BU33" s="281" t="s">
        <v>587</v>
      </c>
      <c r="BV33" s="281"/>
      <c r="BW33" s="281"/>
      <c r="BX33" s="281"/>
      <c r="BY33" s="28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2:94" ht="16.5" customHeight="1">
      <c r="B34" s="42"/>
      <c r="C34" s="41"/>
      <c r="D34" s="41"/>
      <c r="E34" s="1274" t="s">
        <v>506</v>
      </c>
      <c r="F34" s="1274"/>
      <c r="G34" s="1274"/>
      <c r="H34" s="1274"/>
      <c r="I34" s="1274"/>
      <c r="J34" s="1274"/>
      <c r="K34" s="1274"/>
      <c r="L34" s="1274"/>
      <c r="M34" s="1274"/>
      <c r="N34" s="1274"/>
      <c r="O34" s="1278"/>
      <c r="P34" s="1275">
        <v>18</v>
      </c>
      <c r="Q34" s="1132"/>
      <c r="R34" s="1132"/>
      <c r="S34" s="1132"/>
      <c r="T34" s="1132"/>
      <c r="U34" s="1132">
        <v>17</v>
      </c>
      <c r="V34" s="1132"/>
      <c r="W34" s="1132"/>
      <c r="X34" s="1132"/>
      <c r="Y34" s="1132"/>
      <c r="Z34" s="1132">
        <v>1</v>
      </c>
      <c r="AA34" s="1132"/>
      <c r="AB34" s="1132"/>
      <c r="AC34" s="1132"/>
      <c r="AD34" s="1133"/>
      <c r="AE34" s="1275">
        <f t="shared" ref="AE34:AE38" si="13">AJ34+AO34</f>
        <v>14</v>
      </c>
      <c r="AF34" s="1132"/>
      <c r="AG34" s="1132"/>
      <c r="AH34" s="1132"/>
      <c r="AI34" s="1132"/>
      <c r="AJ34" s="1132">
        <v>14</v>
      </c>
      <c r="AK34" s="1132"/>
      <c r="AL34" s="1132"/>
      <c r="AM34" s="1132"/>
      <c r="AN34" s="1132"/>
      <c r="AO34" s="281">
        <v>0</v>
      </c>
      <c r="AP34" s="281"/>
      <c r="AQ34" s="281"/>
      <c r="AR34" s="281"/>
      <c r="AS34" s="282"/>
      <c r="AW34" s="62"/>
      <c r="AX34" s="139"/>
      <c r="AY34" s="139"/>
      <c r="AZ34" s="1274" t="s">
        <v>506</v>
      </c>
      <c r="BA34" s="1274"/>
      <c r="BB34" s="1274"/>
      <c r="BC34" s="1274"/>
      <c r="BD34" s="1274"/>
      <c r="BE34" s="1274"/>
      <c r="BF34" s="1274"/>
      <c r="BG34" s="1274"/>
      <c r="BH34" s="1274"/>
      <c r="BI34" s="1274"/>
      <c r="BJ34" s="1278"/>
      <c r="BK34" s="1275">
        <v>31</v>
      </c>
      <c r="BL34" s="1132"/>
      <c r="BM34" s="1132"/>
      <c r="BN34" s="1132"/>
      <c r="BO34" s="1132"/>
      <c r="BP34" s="1132">
        <v>31</v>
      </c>
      <c r="BQ34" s="1132"/>
      <c r="BR34" s="1132"/>
      <c r="BS34" s="1132"/>
      <c r="BT34" s="1132"/>
      <c r="BU34" s="281" t="s">
        <v>587</v>
      </c>
      <c r="BV34" s="281"/>
      <c r="BW34" s="281"/>
      <c r="BX34" s="281"/>
      <c r="BY34" s="28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2:94" ht="16.5" customHeight="1">
      <c r="B35" s="42"/>
      <c r="C35" s="41"/>
      <c r="D35" s="41"/>
      <c r="E35" s="1274" t="s">
        <v>507</v>
      </c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5">
        <v>33</v>
      </c>
      <c r="Q35" s="1132"/>
      <c r="R35" s="1132"/>
      <c r="S35" s="1132"/>
      <c r="T35" s="1132"/>
      <c r="U35" s="1132">
        <v>31</v>
      </c>
      <c r="V35" s="1132"/>
      <c r="W35" s="1132"/>
      <c r="X35" s="1132"/>
      <c r="Y35" s="1132"/>
      <c r="Z35" s="1132">
        <v>2</v>
      </c>
      <c r="AA35" s="1132"/>
      <c r="AB35" s="1132"/>
      <c r="AC35" s="1132"/>
      <c r="AD35" s="1133"/>
      <c r="AE35" s="1275">
        <f t="shared" si="13"/>
        <v>26</v>
      </c>
      <c r="AF35" s="1132"/>
      <c r="AG35" s="1132"/>
      <c r="AH35" s="1132"/>
      <c r="AI35" s="1132"/>
      <c r="AJ35" s="1132">
        <v>26</v>
      </c>
      <c r="AK35" s="1132"/>
      <c r="AL35" s="1132"/>
      <c r="AM35" s="1132"/>
      <c r="AN35" s="1132"/>
      <c r="AO35" s="281">
        <v>0</v>
      </c>
      <c r="AP35" s="281"/>
      <c r="AQ35" s="281"/>
      <c r="AR35" s="281"/>
      <c r="AS35" s="282"/>
      <c r="AW35" s="62"/>
      <c r="AX35" s="139"/>
      <c r="AY35" s="139"/>
      <c r="AZ35" s="1274" t="s">
        <v>507</v>
      </c>
      <c r="BA35" s="1274"/>
      <c r="BB35" s="1274"/>
      <c r="BC35" s="1274"/>
      <c r="BD35" s="1274"/>
      <c r="BE35" s="1274"/>
      <c r="BF35" s="1274"/>
      <c r="BG35" s="1274"/>
      <c r="BH35" s="1274"/>
      <c r="BI35" s="1274"/>
      <c r="BJ35" s="1274"/>
      <c r="BK35" s="1275">
        <v>33</v>
      </c>
      <c r="BL35" s="1132"/>
      <c r="BM35" s="1132"/>
      <c r="BN35" s="1132"/>
      <c r="BO35" s="1132"/>
      <c r="BP35" s="1132">
        <v>32</v>
      </c>
      <c r="BQ35" s="1132"/>
      <c r="BR35" s="1132"/>
      <c r="BS35" s="1132"/>
      <c r="BT35" s="1132"/>
      <c r="BU35" s="1132">
        <v>1</v>
      </c>
      <c r="BV35" s="1132"/>
      <c r="BW35" s="1132"/>
      <c r="BX35" s="1132"/>
      <c r="BY35" s="1133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2:94" ht="16.5" customHeight="1">
      <c r="B36" s="42"/>
      <c r="C36" s="41"/>
      <c r="D36" s="41"/>
      <c r="E36" s="1274" t="s">
        <v>508</v>
      </c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5">
        <v>44</v>
      </c>
      <c r="Q36" s="1132"/>
      <c r="R36" s="1132"/>
      <c r="S36" s="1132"/>
      <c r="T36" s="1132"/>
      <c r="U36" s="1132">
        <v>44</v>
      </c>
      <c r="V36" s="1132"/>
      <c r="W36" s="1132"/>
      <c r="X36" s="1132"/>
      <c r="Y36" s="1132"/>
      <c r="Z36" s="897">
        <v>0</v>
      </c>
      <c r="AA36" s="1097"/>
      <c r="AB36" s="1097"/>
      <c r="AC36" s="1097"/>
      <c r="AD36" s="898"/>
      <c r="AE36" s="1275">
        <f t="shared" si="13"/>
        <v>60</v>
      </c>
      <c r="AF36" s="1132"/>
      <c r="AG36" s="1132"/>
      <c r="AH36" s="1132"/>
      <c r="AI36" s="1132"/>
      <c r="AJ36" s="1132">
        <v>58</v>
      </c>
      <c r="AK36" s="1132"/>
      <c r="AL36" s="1132"/>
      <c r="AM36" s="1132"/>
      <c r="AN36" s="1132"/>
      <c r="AO36" s="897">
        <v>2</v>
      </c>
      <c r="AP36" s="1097"/>
      <c r="AQ36" s="1097"/>
      <c r="AR36" s="1097"/>
      <c r="AS36" s="898"/>
      <c r="AW36" s="62"/>
      <c r="AX36" s="139"/>
      <c r="AY36" s="139"/>
      <c r="AZ36" s="1274" t="s">
        <v>508</v>
      </c>
      <c r="BA36" s="1274"/>
      <c r="BB36" s="1274"/>
      <c r="BC36" s="1274"/>
      <c r="BD36" s="1274"/>
      <c r="BE36" s="1274"/>
      <c r="BF36" s="1274"/>
      <c r="BG36" s="1274"/>
      <c r="BH36" s="1274"/>
      <c r="BI36" s="1274"/>
      <c r="BJ36" s="1274"/>
      <c r="BK36" s="1275">
        <v>58</v>
      </c>
      <c r="BL36" s="1132"/>
      <c r="BM36" s="1132"/>
      <c r="BN36" s="1132"/>
      <c r="BO36" s="1132"/>
      <c r="BP36" s="1132">
        <v>58</v>
      </c>
      <c r="BQ36" s="1132"/>
      <c r="BR36" s="1132"/>
      <c r="BS36" s="1132"/>
      <c r="BT36" s="1132"/>
      <c r="BU36" s="281" t="s">
        <v>587</v>
      </c>
      <c r="BV36" s="281"/>
      <c r="BW36" s="281"/>
      <c r="BX36" s="281"/>
      <c r="BY36" s="28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2:94" ht="16.5" customHeight="1">
      <c r="B37" s="42"/>
      <c r="C37" s="41"/>
      <c r="D37" s="41"/>
      <c r="E37" s="1274" t="s">
        <v>509</v>
      </c>
      <c r="F37" s="1274"/>
      <c r="G37" s="1274"/>
      <c r="H37" s="1274"/>
      <c r="I37" s="1274"/>
      <c r="J37" s="1274"/>
      <c r="K37" s="1274"/>
      <c r="L37" s="1274"/>
      <c r="M37" s="1274"/>
      <c r="N37" s="1274"/>
      <c r="O37" s="1274"/>
      <c r="P37" s="1275">
        <v>213</v>
      </c>
      <c r="Q37" s="1132"/>
      <c r="R37" s="1132"/>
      <c r="S37" s="1132"/>
      <c r="T37" s="1132"/>
      <c r="U37" s="1132">
        <v>211</v>
      </c>
      <c r="V37" s="1132"/>
      <c r="W37" s="1132"/>
      <c r="X37" s="1132"/>
      <c r="Y37" s="1132"/>
      <c r="Z37" s="1132">
        <v>2</v>
      </c>
      <c r="AA37" s="1132"/>
      <c r="AB37" s="1132"/>
      <c r="AC37" s="1132"/>
      <c r="AD37" s="1133"/>
      <c r="AE37" s="1275">
        <f t="shared" si="13"/>
        <v>232</v>
      </c>
      <c r="AF37" s="1132"/>
      <c r="AG37" s="1132"/>
      <c r="AH37" s="1132"/>
      <c r="AI37" s="1132"/>
      <c r="AJ37" s="1132">
        <v>223</v>
      </c>
      <c r="AK37" s="1132"/>
      <c r="AL37" s="1132"/>
      <c r="AM37" s="1132"/>
      <c r="AN37" s="1132"/>
      <c r="AO37" s="1132">
        <v>9</v>
      </c>
      <c r="AP37" s="1132"/>
      <c r="AQ37" s="1132"/>
      <c r="AR37" s="1132"/>
      <c r="AS37" s="1133"/>
      <c r="AW37" s="62"/>
      <c r="AX37" s="139"/>
      <c r="AY37" s="139"/>
      <c r="AZ37" s="1274" t="s">
        <v>509</v>
      </c>
      <c r="BA37" s="1274"/>
      <c r="BB37" s="1274"/>
      <c r="BC37" s="1274"/>
      <c r="BD37" s="1274"/>
      <c r="BE37" s="1274"/>
      <c r="BF37" s="1274"/>
      <c r="BG37" s="1274"/>
      <c r="BH37" s="1274"/>
      <c r="BI37" s="1274"/>
      <c r="BJ37" s="1274"/>
      <c r="BK37" s="1275">
        <f>BK32-BK33-BK34-BK35-BK36</f>
        <v>203</v>
      </c>
      <c r="BL37" s="1132"/>
      <c r="BM37" s="1132"/>
      <c r="BN37" s="1132"/>
      <c r="BO37" s="1132"/>
      <c r="BP37" s="1131">
        <f>BP32-BP33-BP34-BP35-BP36</f>
        <v>200</v>
      </c>
      <c r="BQ37" s="1132"/>
      <c r="BR37" s="1132"/>
      <c r="BS37" s="1132"/>
      <c r="BT37" s="1132"/>
      <c r="BU37" s="1276">
        <v>3</v>
      </c>
      <c r="BV37" s="1154"/>
      <c r="BW37" s="1154"/>
      <c r="BX37" s="1154"/>
      <c r="BY37" s="1277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2:94" ht="16.5" customHeight="1">
      <c r="B38" s="42"/>
      <c r="C38" s="41"/>
      <c r="D38" s="1274" t="s">
        <v>510</v>
      </c>
      <c r="E38" s="1274"/>
      <c r="F38" s="1274"/>
      <c r="G38" s="1274"/>
      <c r="H38" s="1274"/>
      <c r="I38" s="1274"/>
      <c r="J38" s="1274"/>
      <c r="K38" s="1274"/>
      <c r="L38" s="1274"/>
      <c r="M38" s="1274"/>
      <c r="N38" s="1274"/>
      <c r="O38" s="1274"/>
      <c r="P38" s="1275">
        <v>112</v>
      </c>
      <c r="Q38" s="1132"/>
      <c r="R38" s="1132"/>
      <c r="S38" s="1132"/>
      <c r="T38" s="1132"/>
      <c r="U38" s="1132">
        <v>107</v>
      </c>
      <c r="V38" s="1132"/>
      <c r="W38" s="1132"/>
      <c r="X38" s="1132"/>
      <c r="Y38" s="1132"/>
      <c r="Z38" s="1132">
        <v>5</v>
      </c>
      <c r="AA38" s="1132"/>
      <c r="AB38" s="1132"/>
      <c r="AC38" s="1132"/>
      <c r="AD38" s="1133"/>
      <c r="AE38" s="1275">
        <f t="shared" si="13"/>
        <v>138</v>
      </c>
      <c r="AF38" s="1132"/>
      <c r="AG38" s="1132"/>
      <c r="AH38" s="1132"/>
      <c r="AI38" s="1132"/>
      <c r="AJ38" s="1132">
        <v>134</v>
      </c>
      <c r="AK38" s="1132"/>
      <c r="AL38" s="1132"/>
      <c r="AM38" s="1132"/>
      <c r="AN38" s="1132"/>
      <c r="AO38" s="1132">
        <v>4</v>
      </c>
      <c r="AP38" s="1132"/>
      <c r="AQ38" s="1132"/>
      <c r="AR38" s="1132"/>
      <c r="AS38" s="1133"/>
      <c r="AW38" s="62"/>
      <c r="AX38" s="139"/>
      <c r="AY38" s="1274" t="s">
        <v>510</v>
      </c>
      <c r="AZ38" s="1274"/>
      <c r="BA38" s="1274"/>
      <c r="BB38" s="1274"/>
      <c r="BC38" s="1274"/>
      <c r="BD38" s="1274"/>
      <c r="BE38" s="1274"/>
      <c r="BF38" s="1274"/>
      <c r="BG38" s="1274"/>
      <c r="BH38" s="1274"/>
      <c r="BI38" s="1274"/>
      <c r="BJ38" s="1274"/>
      <c r="BK38" s="1275">
        <v>144</v>
      </c>
      <c r="BL38" s="1132"/>
      <c r="BM38" s="1132"/>
      <c r="BN38" s="1132"/>
      <c r="BO38" s="1132"/>
      <c r="BP38" s="1276">
        <v>136</v>
      </c>
      <c r="BQ38" s="1154"/>
      <c r="BR38" s="1154"/>
      <c r="BS38" s="1154"/>
      <c r="BT38" s="1131"/>
      <c r="BU38" s="1132">
        <v>8</v>
      </c>
      <c r="BV38" s="1132"/>
      <c r="BW38" s="1132"/>
      <c r="BX38" s="1132"/>
      <c r="BY38" s="1133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2:94" ht="16.5" customHeight="1">
      <c r="B39" s="42"/>
      <c r="C39" s="1274" t="s">
        <v>512</v>
      </c>
      <c r="D39" s="1274"/>
      <c r="E39" s="1274"/>
      <c r="F39" s="1274"/>
      <c r="G39" s="1274"/>
      <c r="H39" s="1274"/>
      <c r="I39" s="1274"/>
      <c r="J39" s="1274"/>
      <c r="K39" s="1274"/>
      <c r="L39" s="1274"/>
      <c r="M39" s="1274"/>
      <c r="N39" s="1274"/>
      <c r="O39" s="1274"/>
      <c r="P39" s="1275">
        <f>SUM(P40:T41)</f>
        <v>194</v>
      </c>
      <c r="Q39" s="1132"/>
      <c r="R39" s="1132"/>
      <c r="S39" s="1132"/>
      <c r="T39" s="1132"/>
      <c r="U39" s="1132">
        <f>SUM(U40:Y41)</f>
        <v>188</v>
      </c>
      <c r="V39" s="1132"/>
      <c r="W39" s="1132"/>
      <c r="X39" s="1132"/>
      <c r="Y39" s="1132"/>
      <c r="Z39" s="1132">
        <v>6</v>
      </c>
      <c r="AA39" s="1132"/>
      <c r="AB39" s="1132"/>
      <c r="AC39" s="1132"/>
      <c r="AD39" s="1132"/>
      <c r="AE39" s="1275">
        <f>SUM(AE40:AI41)</f>
        <v>196</v>
      </c>
      <c r="AF39" s="1132"/>
      <c r="AG39" s="1132"/>
      <c r="AH39" s="1132"/>
      <c r="AI39" s="1132"/>
      <c r="AJ39" s="1132">
        <f>SUM(AJ40:AN41)</f>
        <v>194</v>
      </c>
      <c r="AK39" s="1132"/>
      <c r="AL39" s="1132"/>
      <c r="AM39" s="1132"/>
      <c r="AN39" s="1132"/>
      <c r="AO39" s="1132">
        <f>SUM(AO40:AS41)</f>
        <v>2</v>
      </c>
      <c r="AP39" s="1132"/>
      <c r="AQ39" s="1132"/>
      <c r="AR39" s="1132"/>
      <c r="AS39" s="1133"/>
      <c r="AW39" s="62"/>
      <c r="AX39" s="1274" t="s">
        <v>512</v>
      </c>
      <c r="AY39" s="1274"/>
      <c r="AZ39" s="1274"/>
      <c r="BA39" s="1274"/>
      <c r="BB39" s="1274"/>
      <c r="BC39" s="1274"/>
      <c r="BD39" s="1274"/>
      <c r="BE39" s="1274"/>
      <c r="BF39" s="1274"/>
      <c r="BG39" s="1274"/>
      <c r="BH39" s="1274"/>
      <c r="BI39" s="1274"/>
      <c r="BJ39" s="1274"/>
      <c r="BK39" s="1275">
        <v>185</v>
      </c>
      <c r="BL39" s="1132"/>
      <c r="BM39" s="1132"/>
      <c r="BN39" s="1132"/>
      <c r="BO39" s="1132"/>
      <c r="BP39" s="1276">
        <v>180</v>
      </c>
      <c r="BQ39" s="1154"/>
      <c r="BR39" s="1154"/>
      <c r="BS39" s="1154"/>
      <c r="BT39" s="1131"/>
      <c r="BU39" s="1132">
        <v>5</v>
      </c>
      <c r="BV39" s="1132"/>
      <c r="BW39" s="1132"/>
      <c r="BX39" s="1132"/>
      <c r="BY39" s="1133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2:94" ht="16.5" customHeight="1">
      <c r="B40" s="42"/>
      <c r="C40" s="41"/>
      <c r="D40" s="1274" t="s">
        <v>513</v>
      </c>
      <c r="E40" s="1274"/>
      <c r="F40" s="1274"/>
      <c r="G40" s="1274"/>
      <c r="H40" s="1274"/>
      <c r="I40" s="1274"/>
      <c r="J40" s="1274"/>
      <c r="K40" s="1274"/>
      <c r="L40" s="1274"/>
      <c r="M40" s="1274"/>
      <c r="N40" s="1274"/>
      <c r="O40" s="1274"/>
      <c r="P40" s="1275">
        <v>32</v>
      </c>
      <c r="Q40" s="1132"/>
      <c r="R40" s="1132"/>
      <c r="S40" s="1132"/>
      <c r="T40" s="1132"/>
      <c r="U40" s="1132">
        <v>31</v>
      </c>
      <c r="V40" s="1132"/>
      <c r="W40" s="1132"/>
      <c r="X40" s="1132"/>
      <c r="Y40" s="1132"/>
      <c r="Z40" s="897">
        <v>1</v>
      </c>
      <c r="AA40" s="1097"/>
      <c r="AB40" s="1097"/>
      <c r="AC40" s="1097"/>
      <c r="AD40" s="898"/>
      <c r="AE40" s="1275">
        <f>AJ40+AO40</f>
        <v>34</v>
      </c>
      <c r="AF40" s="1132"/>
      <c r="AG40" s="1132"/>
      <c r="AH40" s="1132"/>
      <c r="AI40" s="1132"/>
      <c r="AJ40" s="1132">
        <v>33</v>
      </c>
      <c r="AK40" s="1132"/>
      <c r="AL40" s="1132"/>
      <c r="AM40" s="1132"/>
      <c r="AN40" s="1132"/>
      <c r="AO40" s="897">
        <v>1</v>
      </c>
      <c r="AP40" s="1097"/>
      <c r="AQ40" s="1097"/>
      <c r="AR40" s="1097"/>
      <c r="AS40" s="898"/>
      <c r="AW40" s="62"/>
      <c r="AX40" s="139"/>
      <c r="AY40" s="1274" t="s">
        <v>513</v>
      </c>
      <c r="AZ40" s="1274"/>
      <c r="BA40" s="1274"/>
      <c r="BB40" s="1274"/>
      <c r="BC40" s="1274"/>
      <c r="BD40" s="1274"/>
      <c r="BE40" s="1274"/>
      <c r="BF40" s="1274"/>
      <c r="BG40" s="1274"/>
      <c r="BH40" s="1274"/>
      <c r="BI40" s="1274"/>
      <c r="BJ40" s="1274"/>
      <c r="BK40" s="1275">
        <v>38</v>
      </c>
      <c r="BL40" s="1132"/>
      <c r="BM40" s="1132"/>
      <c r="BN40" s="1132"/>
      <c r="BO40" s="1132"/>
      <c r="BP40" s="1276">
        <v>35</v>
      </c>
      <c r="BQ40" s="1154"/>
      <c r="BR40" s="1154"/>
      <c r="BS40" s="1154"/>
      <c r="BT40" s="1131"/>
      <c r="BU40" s="897">
        <v>3</v>
      </c>
      <c r="BV40" s="1097"/>
      <c r="BW40" s="1097"/>
      <c r="BX40" s="1097"/>
      <c r="BY40" s="898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2:94" ht="16.5" customHeight="1">
      <c r="B41" s="42"/>
      <c r="C41" s="41"/>
      <c r="D41" s="1274" t="s">
        <v>514</v>
      </c>
      <c r="E41" s="1274"/>
      <c r="F41" s="1274"/>
      <c r="G41" s="1274"/>
      <c r="H41" s="1274"/>
      <c r="I41" s="1274"/>
      <c r="J41" s="1274"/>
      <c r="K41" s="1274"/>
      <c r="L41" s="1274"/>
      <c r="M41" s="1274"/>
      <c r="N41" s="1274"/>
      <c r="O41" s="1274"/>
      <c r="P41" s="1275">
        <v>162</v>
      </c>
      <c r="Q41" s="1132"/>
      <c r="R41" s="1132"/>
      <c r="S41" s="1132"/>
      <c r="T41" s="1132"/>
      <c r="U41" s="1132">
        <v>157</v>
      </c>
      <c r="V41" s="1132"/>
      <c r="W41" s="1132"/>
      <c r="X41" s="1132"/>
      <c r="Y41" s="1132"/>
      <c r="Z41" s="1132">
        <v>5</v>
      </c>
      <c r="AA41" s="1132"/>
      <c r="AB41" s="1132"/>
      <c r="AC41" s="1132"/>
      <c r="AD41" s="1133"/>
      <c r="AE41" s="1275">
        <f t="shared" ref="AE41:AE42" si="14">AJ41+AO41</f>
        <v>162</v>
      </c>
      <c r="AF41" s="1132"/>
      <c r="AG41" s="1132"/>
      <c r="AH41" s="1132"/>
      <c r="AI41" s="1132"/>
      <c r="AJ41" s="1132">
        <v>161</v>
      </c>
      <c r="AK41" s="1132"/>
      <c r="AL41" s="1132"/>
      <c r="AM41" s="1132"/>
      <c r="AN41" s="1132"/>
      <c r="AO41" s="1132">
        <v>1</v>
      </c>
      <c r="AP41" s="1132"/>
      <c r="AQ41" s="1132"/>
      <c r="AR41" s="1132"/>
      <c r="AS41" s="1133"/>
      <c r="AW41" s="62"/>
      <c r="AX41" s="139"/>
      <c r="AY41" s="1274" t="s">
        <v>514</v>
      </c>
      <c r="AZ41" s="1274"/>
      <c r="BA41" s="1274"/>
      <c r="BB41" s="1274"/>
      <c r="BC41" s="1274"/>
      <c r="BD41" s="1274"/>
      <c r="BE41" s="1274"/>
      <c r="BF41" s="1274"/>
      <c r="BG41" s="1274"/>
      <c r="BH41" s="1274"/>
      <c r="BI41" s="1274"/>
      <c r="BJ41" s="1274"/>
      <c r="BK41" s="1275">
        <v>147</v>
      </c>
      <c r="BL41" s="1132"/>
      <c r="BM41" s="1132"/>
      <c r="BN41" s="1132"/>
      <c r="BO41" s="1132"/>
      <c r="BP41" s="1276">
        <v>145</v>
      </c>
      <c r="BQ41" s="1154"/>
      <c r="BR41" s="1154"/>
      <c r="BS41" s="1154"/>
      <c r="BT41" s="1131"/>
      <c r="BU41" s="1132">
        <v>2</v>
      </c>
      <c r="BV41" s="1132"/>
      <c r="BW41" s="1132"/>
      <c r="BX41" s="1132"/>
      <c r="BY41" s="1133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2:94" ht="16.5" customHeight="1">
      <c r="B42" s="13"/>
      <c r="C42" s="1269" t="s">
        <v>515</v>
      </c>
      <c r="D42" s="1269"/>
      <c r="E42" s="1269"/>
      <c r="F42" s="1269"/>
      <c r="G42" s="1269"/>
      <c r="H42" s="1269"/>
      <c r="I42" s="1269"/>
      <c r="J42" s="1269"/>
      <c r="K42" s="1269"/>
      <c r="L42" s="1269"/>
      <c r="M42" s="1269"/>
      <c r="N42" s="1269"/>
      <c r="O42" s="1269"/>
      <c r="P42" s="1270">
        <v>133</v>
      </c>
      <c r="Q42" s="1120"/>
      <c r="R42" s="1120"/>
      <c r="S42" s="1120"/>
      <c r="T42" s="1120"/>
      <c r="U42" s="1120">
        <v>129</v>
      </c>
      <c r="V42" s="1120"/>
      <c r="W42" s="1120"/>
      <c r="X42" s="1120"/>
      <c r="Y42" s="1120"/>
      <c r="Z42" s="1120">
        <v>4</v>
      </c>
      <c r="AA42" s="1120"/>
      <c r="AB42" s="1120"/>
      <c r="AC42" s="1120"/>
      <c r="AD42" s="1286"/>
      <c r="AE42" s="1270">
        <f t="shared" si="14"/>
        <v>221</v>
      </c>
      <c r="AF42" s="1120"/>
      <c r="AG42" s="1120"/>
      <c r="AH42" s="1120"/>
      <c r="AI42" s="1120"/>
      <c r="AJ42" s="1120">
        <v>207</v>
      </c>
      <c r="AK42" s="1120"/>
      <c r="AL42" s="1120"/>
      <c r="AM42" s="1120"/>
      <c r="AN42" s="1120"/>
      <c r="AO42" s="1120">
        <v>14</v>
      </c>
      <c r="AP42" s="1120"/>
      <c r="AQ42" s="1120"/>
      <c r="AR42" s="1120"/>
      <c r="AS42" s="1286"/>
      <c r="AW42" s="13"/>
      <c r="AX42" s="1269" t="s">
        <v>515</v>
      </c>
      <c r="AY42" s="1269"/>
      <c r="AZ42" s="1269"/>
      <c r="BA42" s="1269"/>
      <c r="BB42" s="1269"/>
      <c r="BC42" s="1269"/>
      <c r="BD42" s="1269"/>
      <c r="BE42" s="1269"/>
      <c r="BF42" s="1269"/>
      <c r="BG42" s="1269"/>
      <c r="BH42" s="1269"/>
      <c r="BI42" s="1269"/>
      <c r="BJ42" s="1269"/>
      <c r="BK42" s="1270">
        <f>BK30-BK31-BK39</f>
        <v>165</v>
      </c>
      <c r="BL42" s="1120"/>
      <c r="BM42" s="1120"/>
      <c r="BN42" s="1120"/>
      <c r="BO42" s="1120"/>
      <c r="BP42" s="1271">
        <f>BP30-BP31-BP39</f>
        <v>156</v>
      </c>
      <c r="BQ42" s="1272"/>
      <c r="BR42" s="1272"/>
      <c r="BS42" s="1272"/>
      <c r="BT42" s="1119"/>
      <c r="BU42" s="1271">
        <f>BU30-BU31-BU39</f>
        <v>9</v>
      </c>
      <c r="BV42" s="1272"/>
      <c r="BW42" s="1272"/>
      <c r="BX42" s="1272"/>
      <c r="BY42" s="1273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2:94" ht="16.5" customHeight="1">
      <c r="B43" s="66" t="s">
        <v>495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56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5"/>
      <c r="AP43" s="25"/>
      <c r="AQ43" s="25"/>
      <c r="AR43" s="25"/>
      <c r="AS43" s="25"/>
      <c r="AW43" s="66" t="s">
        <v>495</v>
      </c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56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136"/>
      <c r="CK43" s="136"/>
      <c r="CL43" s="136"/>
      <c r="CM43" s="136"/>
      <c r="CN43" s="136"/>
    </row>
    <row r="44" spans="2:94" ht="16.5" customHeight="1"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5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25"/>
      <c r="AP44" s="25"/>
      <c r="AQ44" s="25"/>
      <c r="AR44" s="25"/>
      <c r="AS44" s="25"/>
      <c r="AW44" s="14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57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136"/>
      <c r="CK44" s="136"/>
      <c r="CL44" s="136"/>
      <c r="CM44" s="136"/>
      <c r="CN44" s="136"/>
    </row>
    <row r="45" spans="2:94" ht="16.5" customHeight="1">
      <c r="B45" s="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"/>
      <c r="Q45" s="6"/>
      <c r="R45" s="6"/>
      <c r="S45" s="6"/>
      <c r="T45" s="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5"/>
      <c r="AP45" s="25"/>
      <c r="AQ45" s="25"/>
      <c r="AR45" s="25"/>
      <c r="AS45" s="25"/>
      <c r="AW45" s="66"/>
      <c r="AX45" s="14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7"/>
      <c r="BL45" s="67"/>
      <c r="BM45" s="67"/>
      <c r="BN45" s="67"/>
      <c r="BO45" s="67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136"/>
      <c r="CK45" s="136"/>
      <c r="CL45" s="136"/>
      <c r="CM45" s="136"/>
      <c r="CN45" s="136"/>
    </row>
    <row r="46" spans="2:94" ht="16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6"/>
      <c r="Q46" s="6"/>
      <c r="R46" s="6"/>
      <c r="S46" s="6"/>
      <c r="T46" s="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7"/>
      <c r="BL46" s="67"/>
      <c r="BM46" s="67"/>
      <c r="BN46" s="67"/>
      <c r="BO46" s="67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</row>
    <row r="47" spans="2:94" s="64" customFormat="1" ht="16.5" customHeight="1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  <c r="Q47" s="67"/>
      <c r="R47" s="67"/>
      <c r="S47" s="67"/>
      <c r="T47" s="67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7"/>
      <c r="BL47" s="67"/>
      <c r="BM47" s="67"/>
      <c r="BN47" s="67"/>
      <c r="BO47" s="67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</row>
    <row r="48" spans="2:94" ht="16.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"/>
      <c r="V48" s="4"/>
      <c r="W48" s="4"/>
      <c r="X48" s="4"/>
      <c r="Y48" s="4"/>
      <c r="Z48" s="4"/>
      <c r="AA48" s="4"/>
      <c r="AB48" s="4"/>
      <c r="AC48" s="4"/>
      <c r="AD48" s="4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7"/>
      <c r="BL48" s="67"/>
      <c r="BM48" s="67"/>
      <c r="BN48" s="67"/>
      <c r="BO48" s="67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</row>
    <row r="49" spans="1:94" ht="16.5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</row>
    <row r="50" spans="1:94" ht="16.5" customHeight="1"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</row>
    <row r="51" spans="1:94" s="26" customFormat="1" ht="16.5" customHeight="1"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4"/>
      <c r="CP51" s="64"/>
    </row>
    <row r="52" spans="1:94" ht="13.5" customHeight="1">
      <c r="A52" s="134"/>
      <c r="B52" s="267" t="s">
        <v>629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134"/>
      <c r="AW52" s="267" t="s">
        <v>630</v>
      </c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</row>
  </sheetData>
  <mergeCells count="423">
    <mergeCell ref="AE35:AI35"/>
    <mergeCell ref="AJ35:AN35"/>
    <mergeCell ref="AO35:AS35"/>
    <mergeCell ref="AE39:AI39"/>
    <mergeCell ref="AJ39:AN39"/>
    <mergeCell ref="AO39:AS39"/>
    <mergeCell ref="AE40:AI40"/>
    <mergeCell ref="AJ40:AN40"/>
    <mergeCell ref="AO40:AS40"/>
    <mergeCell ref="AE36:AI36"/>
    <mergeCell ref="AJ36:AN36"/>
    <mergeCell ref="AO36:AS36"/>
    <mergeCell ref="AE37:AI37"/>
    <mergeCell ref="AJ37:AN37"/>
    <mergeCell ref="AO37:AS37"/>
    <mergeCell ref="AE38:AI38"/>
    <mergeCell ref="AJ38:AN38"/>
    <mergeCell ref="AO38:AS38"/>
    <mergeCell ref="AE32:AI32"/>
    <mergeCell ref="AJ32:AN32"/>
    <mergeCell ref="AO32:AS32"/>
    <mergeCell ref="AE33:AI33"/>
    <mergeCell ref="AJ33:AN33"/>
    <mergeCell ref="AO33:AS33"/>
    <mergeCell ref="AE34:AI34"/>
    <mergeCell ref="AJ34:AN34"/>
    <mergeCell ref="AO34:AS34"/>
    <mergeCell ref="AE29:AI29"/>
    <mergeCell ref="AJ29:AN29"/>
    <mergeCell ref="AO29:AS29"/>
    <mergeCell ref="AE30:AI30"/>
    <mergeCell ref="AJ30:AN30"/>
    <mergeCell ref="AO30:AS30"/>
    <mergeCell ref="AE31:AI31"/>
    <mergeCell ref="AJ31:AN31"/>
    <mergeCell ref="AO31:AS31"/>
    <mergeCell ref="AE26:AI26"/>
    <mergeCell ref="AJ26:AN26"/>
    <mergeCell ref="AO26:AS26"/>
    <mergeCell ref="AE27:AI27"/>
    <mergeCell ref="AJ27:AN27"/>
    <mergeCell ref="AO27:AS27"/>
    <mergeCell ref="AE28:AI28"/>
    <mergeCell ref="AJ28:AN28"/>
    <mergeCell ref="AO28:AS28"/>
    <mergeCell ref="AE23:AI23"/>
    <mergeCell ref="AJ23:AN23"/>
    <mergeCell ref="AO23:AS23"/>
    <mergeCell ref="AE24:AI24"/>
    <mergeCell ref="AJ24:AN24"/>
    <mergeCell ref="AO24:AS24"/>
    <mergeCell ref="AE25:AI25"/>
    <mergeCell ref="AJ25:AN25"/>
    <mergeCell ref="AO25:AS25"/>
    <mergeCell ref="AE20:AI20"/>
    <mergeCell ref="AJ20:AN20"/>
    <mergeCell ref="AO20:AS20"/>
    <mergeCell ref="AE21:AI21"/>
    <mergeCell ref="AJ21:AN21"/>
    <mergeCell ref="AO21:AS21"/>
    <mergeCell ref="AE22:AI22"/>
    <mergeCell ref="AJ22:AN22"/>
    <mergeCell ref="AO22:AS22"/>
    <mergeCell ref="AE17:AI17"/>
    <mergeCell ref="AJ17:AN17"/>
    <mergeCell ref="AO17:AS17"/>
    <mergeCell ref="AE18:AI18"/>
    <mergeCell ref="AJ18:AN18"/>
    <mergeCell ref="AO18:AS18"/>
    <mergeCell ref="AE19:AI19"/>
    <mergeCell ref="AJ19:AN19"/>
    <mergeCell ref="AO19:AS19"/>
    <mergeCell ref="AE14:AI14"/>
    <mergeCell ref="AJ14:AN14"/>
    <mergeCell ref="AO14:AS14"/>
    <mergeCell ref="AE15:AI15"/>
    <mergeCell ref="AJ15:AN15"/>
    <mergeCell ref="AO15:AS15"/>
    <mergeCell ref="AE16:AI16"/>
    <mergeCell ref="AJ16:AN16"/>
    <mergeCell ref="AO16:AS16"/>
    <mergeCell ref="AE11:AI11"/>
    <mergeCell ref="AJ11:AN11"/>
    <mergeCell ref="AO11:AS11"/>
    <mergeCell ref="AE12:AI12"/>
    <mergeCell ref="AJ12:AN12"/>
    <mergeCell ref="AO12:AS12"/>
    <mergeCell ref="AE13:AI13"/>
    <mergeCell ref="AJ13:AN13"/>
    <mergeCell ref="AO13:AS13"/>
    <mergeCell ref="AE8:AI8"/>
    <mergeCell ref="AJ8:AN8"/>
    <mergeCell ref="AO8:AS8"/>
    <mergeCell ref="AE9:AI9"/>
    <mergeCell ref="AJ9:AN9"/>
    <mergeCell ref="AO9:AS9"/>
    <mergeCell ref="AE10:AI10"/>
    <mergeCell ref="AJ10:AN10"/>
    <mergeCell ref="AO10:AS10"/>
    <mergeCell ref="AE4:AS4"/>
    <mergeCell ref="AE5:AI5"/>
    <mergeCell ref="AJ5:AN5"/>
    <mergeCell ref="AO5:AS5"/>
    <mergeCell ref="AE6:AI6"/>
    <mergeCell ref="AJ6:AN6"/>
    <mergeCell ref="AO6:AS6"/>
    <mergeCell ref="AE7:AI7"/>
    <mergeCell ref="AJ7:AN7"/>
    <mergeCell ref="AO7:AS7"/>
    <mergeCell ref="B6:O6"/>
    <mergeCell ref="P6:T6"/>
    <mergeCell ref="U6:Y6"/>
    <mergeCell ref="Z6:AD6"/>
    <mergeCell ref="B7:O7"/>
    <mergeCell ref="P7:T7"/>
    <mergeCell ref="U7:Y7"/>
    <mergeCell ref="Z7:AD7"/>
    <mergeCell ref="B4:O5"/>
    <mergeCell ref="P4:AD4"/>
    <mergeCell ref="P5:T5"/>
    <mergeCell ref="U5:Y5"/>
    <mergeCell ref="Z5:AD5"/>
    <mergeCell ref="B10:O10"/>
    <mergeCell ref="P10:T10"/>
    <mergeCell ref="U10:Y10"/>
    <mergeCell ref="Z10:AD10"/>
    <mergeCell ref="C11:O11"/>
    <mergeCell ref="P11:T11"/>
    <mergeCell ref="U11:Y11"/>
    <mergeCell ref="Z11:AD11"/>
    <mergeCell ref="C8:O8"/>
    <mergeCell ref="P8:T8"/>
    <mergeCell ref="U8:Y8"/>
    <mergeCell ref="Z8:AD8"/>
    <mergeCell ref="C9:O9"/>
    <mergeCell ref="P9:T9"/>
    <mergeCell ref="U9:Y9"/>
    <mergeCell ref="Z9:AD9"/>
    <mergeCell ref="D14:O14"/>
    <mergeCell ref="P14:T14"/>
    <mergeCell ref="U14:Y14"/>
    <mergeCell ref="Z14:AD14"/>
    <mergeCell ref="D12:O12"/>
    <mergeCell ref="P12:T12"/>
    <mergeCell ref="U12:Y12"/>
    <mergeCell ref="Z12:AD12"/>
    <mergeCell ref="D13:O13"/>
    <mergeCell ref="P13:T13"/>
    <mergeCell ref="U13:Y13"/>
    <mergeCell ref="Z13:AD13"/>
    <mergeCell ref="D17:O17"/>
    <mergeCell ref="P17:T17"/>
    <mergeCell ref="U17:Y17"/>
    <mergeCell ref="Z17:AD17"/>
    <mergeCell ref="D18:O18"/>
    <mergeCell ref="P18:T18"/>
    <mergeCell ref="U18:Y18"/>
    <mergeCell ref="Z18:AD18"/>
    <mergeCell ref="D15:O15"/>
    <mergeCell ref="P15:T15"/>
    <mergeCell ref="U15:Y15"/>
    <mergeCell ref="Z15:AD15"/>
    <mergeCell ref="D16:O16"/>
    <mergeCell ref="P16:T16"/>
    <mergeCell ref="U16:Y16"/>
    <mergeCell ref="Z16:AD16"/>
    <mergeCell ref="D21:O21"/>
    <mergeCell ref="P21:T21"/>
    <mergeCell ref="U21:Y21"/>
    <mergeCell ref="Z21:AD21"/>
    <mergeCell ref="D22:O22"/>
    <mergeCell ref="P22:T22"/>
    <mergeCell ref="U22:Y22"/>
    <mergeCell ref="Z22:AD22"/>
    <mergeCell ref="D19:O19"/>
    <mergeCell ref="P19:T19"/>
    <mergeCell ref="U19:Y19"/>
    <mergeCell ref="Z19:AD19"/>
    <mergeCell ref="D20:O20"/>
    <mergeCell ref="P20:T20"/>
    <mergeCell ref="U20:Y20"/>
    <mergeCell ref="Z20:AD20"/>
    <mergeCell ref="D24:O24"/>
    <mergeCell ref="P24:T24"/>
    <mergeCell ref="U24:Y24"/>
    <mergeCell ref="Z24:AD24"/>
    <mergeCell ref="D23:O23"/>
    <mergeCell ref="P23:T23"/>
    <mergeCell ref="U23:Y23"/>
    <mergeCell ref="Z23:AD23"/>
    <mergeCell ref="D26:O26"/>
    <mergeCell ref="P26:T26"/>
    <mergeCell ref="U26:Y26"/>
    <mergeCell ref="Z26:AD26"/>
    <mergeCell ref="D28:O28"/>
    <mergeCell ref="P28:T28"/>
    <mergeCell ref="U28:Y28"/>
    <mergeCell ref="Z28:AD28"/>
    <mergeCell ref="D25:O25"/>
    <mergeCell ref="P25:T25"/>
    <mergeCell ref="U25:Y25"/>
    <mergeCell ref="Z25:AD25"/>
    <mergeCell ref="D27:O27"/>
    <mergeCell ref="P27:T27"/>
    <mergeCell ref="U27:Y27"/>
    <mergeCell ref="Z27:AD27"/>
    <mergeCell ref="C31:O31"/>
    <mergeCell ref="P31:T31"/>
    <mergeCell ref="U31:Y31"/>
    <mergeCell ref="Z31:AD31"/>
    <mergeCell ref="D32:O32"/>
    <mergeCell ref="P32:T32"/>
    <mergeCell ref="U32:Y32"/>
    <mergeCell ref="Z32:AD32"/>
    <mergeCell ref="D29:O29"/>
    <mergeCell ref="P29:T29"/>
    <mergeCell ref="U29:Y29"/>
    <mergeCell ref="Z29:AD29"/>
    <mergeCell ref="P30:T30"/>
    <mergeCell ref="U30:Y30"/>
    <mergeCell ref="Z30:AD30"/>
    <mergeCell ref="C30:O30"/>
    <mergeCell ref="E35:O35"/>
    <mergeCell ref="P35:T35"/>
    <mergeCell ref="U35:Y35"/>
    <mergeCell ref="Z35:AD35"/>
    <mergeCell ref="E36:O36"/>
    <mergeCell ref="P36:T36"/>
    <mergeCell ref="U36:Y36"/>
    <mergeCell ref="Z36:AD36"/>
    <mergeCell ref="E33:O33"/>
    <mergeCell ref="P33:T33"/>
    <mergeCell ref="U33:Y33"/>
    <mergeCell ref="Z33:AD33"/>
    <mergeCell ref="E34:O34"/>
    <mergeCell ref="P34:T34"/>
    <mergeCell ref="U34:Y34"/>
    <mergeCell ref="Z34:AD34"/>
    <mergeCell ref="C39:O39"/>
    <mergeCell ref="P39:T39"/>
    <mergeCell ref="U39:Y39"/>
    <mergeCell ref="Z39:AD39"/>
    <mergeCell ref="D40:O40"/>
    <mergeCell ref="P40:T40"/>
    <mergeCell ref="U40:Y40"/>
    <mergeCell ref="Z40:AD40"/>
    <mergeCell ref="E37:O37"/>
    <mergeCell ref="P37:T37"/>
    <mergeCell ref="U37:Y37"/>
    <mergeCell ref="Z37:AD37"/>
    <mergeCell ref="D38:O38"/>
    <mergeCell ref="P38:T38"/>
    <mergeCell ref="U38:Y38"/>
    <mergeCell ref="Z38:AD38"/>
    <mergeCell ref="B52:AU52"/>
    <mergeCell ref="D41:O41"/>
    <mergeCell ref="P41:T41"/>
    <mergeCell ref="U41:Y41"/>
    <mergeCell ref="Z41:AD41"/>
    <mergeCell ref="C42:O42"/>
    <mergeCell ref="P42:T42"/>
    <mergeCell ref="U42:Y42"/>
    <mergeCell ref="Z42:AD42"/>
    <mergeCell ref="AE41:AI41"/>
    <mergeCell ref="AJ41:AN41"/>
    <mergeCell ref="AO41:AS41"/>
    <mergeCell ref="AE42:AI42"/>
    <mergeCell ref="AJ42:AN42"/>
    <mergeCell ref="AO42:AS42"/>
    <mergeCell ref="AW6:BJ6"/>
    <mergeCell ref="BK6:BO6"/>
    <mergeCell ref="BP6:BT6"/>
    <mergeCell ref="BU6:BY6"/>
    <mergeCell ref="AW7:BJ7"/>
    <mergeCell ref="BK7:BO7"/>
    <mergeCell ref="BP7:BT7"/>
    <mergeCell ref="BU7:BY7"/>
    <mergeCell ref="AW4:BJ5"/>
    <mergeCell ref="BK4:BY4"/>
    <mergeCell ref="BK5:BO5"/>
    <mergeCell ref="BP5:BT5"/>
    <mergeCell ref="BU5:BY5"/>
    <mergeCell ref="AW10:BJ10"/>
    <mergeCell ref="BK10:BO10"/>
    <mergeCell ref="BP10:BT10"/>
    <mergeCell ref="BU10:BY10"/>
    <mergeCell ref="AX11:BJ11"/>
    <mergeCell ref="BK11:BO11"/>
    <mergeCell ref="BP11:BT11"/>
    <mergeCell ref="BU11:BY11"/>
    <mergeCell ref="AX8:BJ8"/>
    <mergeCell ref="BK8:BO8"/>
    <mergeCell ref="BP8:BT8"/>
    <mergeCell ref="BU8:BY8"/>
    <mergeCell ref="AX9:BJ9"/>
    <mergeCell ref="BK9:BO9"/>
    <mergeCell ref="BP9:BT9"/>
    <mergeCell ref="BU9:BY9"/>
    <mergeCell ref="AY14:BJ14"/>
    <mergeCell ref="BK14:BO14"/>
    <mergeCell ref="BP14:BT14"/>
    <mergeCell ref="BU14:BY14"/>
    <mergeCell ref="AY15:BJ15"/>
    <mergeCell ref="BK15:BO15"/>
    <mergeCell ref="BP15:BT15"/>
    <mergeCell ref="BU15:BY15"/>
    <mergeCell ref="AY12:BJ12"/>
    <mergeCell ref="BK12:BO12"/>
    <mergeCell ref="BP12:BT12"/>
    <mergeCell ref="BU12:BY12"/>
    <mergeCell ref="AY13:BJ13"/>
    <mergeCell ref="BK13:BO13"/>
    <mergeCell ref="BP13:BT13"/>
    <mergeCell ref="BU13:BY13"/>
    <mergeCell ref="AY18:BJ18"/>
    <mergeCell ref="BK18:BO18"/>
    <mergeCell ref="BP18:BT18"/>
    <mergeCell ref="BU18:BY18"/>
    <mergeCell ref="AY19:BJ19"/>
    <mergeCell ref="BK19:BO19"/>
    <mergeCell ref="BP19:BT19"/>
    <mergeCell ref="BU19:BY19"/>
    <mergeCell ref="AY16:BJ16"/>
    <mergeCell ref="BK16:BO16"/>
    <mergeCell ref="BP16:BT16"/>
    <mergeCell ref="BU16:BY16"/>
    <mergeCell ref="AY17:BJ17"/>
    <mergeCell ref="BK17:BO17"/>
    <mergeCell ref="BP17:BT17"/>
    <mergeCell ref="BU17:BY17"/>
    <mergeCell ref="AY22:BJ22"/>
    <mergeCell ref="BK22:BO22"/>
    <mergeCell ref="BP22:BT22"/>
    <mergeCell ref="BU22:BY22"/>
    <mergeCell ref="AY23:BJ23"/>
    <mergeCell ref="BK23:BO23"/>
    <mergeCell ref="BP23:BT23"/>
    <mergeCell ref="BU23:BY23"/>
    <mergeCell ref="AY20:BJ20"/>
    <mergeCell ref="BK20:BO20"/>
    <mergeCell ref="BP20:BT20"/>
    <mergeCell ref="BU20:BY20"/>
    <mergeCell ref="AY21:BJ21"/>
    <mergeCell ref="BK21:BO21"/>
    <mergeCell ref="BP21:BT21"/>
    <mergeCell ref="BU21:BY21"/>
    <mergeCell ref="AY26:BJ26"/>
    <mergeCell ref="BK26:BO26"/>
    <mergeCell ref="BP26:BT26"/>
    <mergeCell ref="BU26:BY26"/>
    <mergeCell ref="AY27:BJ27"/>
    <mergeCell ref="BK27:BO27"/>
    <mergeCell ref="BP27:BT27"/>
    <mergeCell ref="BU27:BY27"/>
    <mergeCell ref="AY24:BJ24"/>
    <mergeCell ref="BK24:BO24"/>
    <mergeCell ref="BP24:BT24"/>
    <mergeCell ref="BU24:BY24"/>
    <mergeCell ref="AY25:BJ25"/>
    <mergeCell ref="BK25:BO25"/>
    <mergeCell ref="BP25:BT25"/>
    <mergeCell ref="BU25:BY25"/>
    <mergeCell ref="AX30:BJ30"/>
    <mergeCell ref="BK30:BO30"/>
    <mergeCell ref="BP30:BT30"/>
    <mergeCell ref="BU30:BY30"/>
    <mergeCell ref="AX31:BJ31"/>
    <mergeCell ref="BK31:BO31"/>
    <mergeCell ref="BP31:BT31"/>
    <mergeCell ref="BU31:BY31"/>
    <mergeCell ref="AY28:BJ28"/>
    <mergeCell ref="BK28:BO28"/>
    <mergeCell ref="BP28:BT28"/>
    <mergeCell ref="BU28:BY28"/>
    <mergeCell ref="AY29:BJ29"/>
    <mergeCell ref="BK29:BO29"/>
    <mergeCell ref="BP29:BT29"/>
    <mergeCell ref="BU29:BY29"/>
    <mergeCell ref="AZ34:BJ34"/>
    <mergeCell ref="BK34:BO34"/>
    <mergeCell ref="BP34:BT34"/>
    <mergeCell ref="BU34:BY34"/>
    <mergeCell ref="AZ35:BJ35"/>
    <mergeCell ref="BK35:BO35"/>
    <mergeCell ref="BP35:BT35"/>
    <mergeCell ref="BU35:BY35"/>
    <mergeCell ref="AY32:BJ32"/>
    <mergeCell ref="BK32:BO32"/>
    <mergeCell ref="BP32:BT32"/>
    <mergeCell ref="BU32:BY32"/>
    <mergeCell ref="AZ33:BJ33"/>
    <mergeCell ref="BK33:BO33"/>
    <mergeCell ref="BP33:BT33"/>
    <mergeCell ref="BU33:BY33"/>
    <mergeCell ref="AY38:BJ38"/>
    <mergeCell ref="BK38:BO38"/>
    <mergeCell ref="BP38:BT38"/>
    <mergeCell ref="BU38:BY38"/>
    <mergeCell ref="AX39:BJ39"/>
    <mergeCell ref="BK39:BO39"/>
    <mergeCell ref="BP39:BT39"/>
    <mergeCell ref="BU39:BY39"/>
    <mergeCell ref="AZ36:BJ36"/>
    <mergeCell ref="BK36:BO36"/>
    <mergeCell ref="BP36:BT36"/>
    <mergeCell ref="BU36:BY36"/>
    <mergeCell ref="AZ37:BJ37"/>
    <mergeCell ref="BK37:BO37"/>
    <mergeCell ref="BP37:BT37"/>
    <mergeCell ref="BU37:BY37"/>
    <mergeCell ref="AX42:BJ42"/>
    <mergeCell ref="BK42:BO42"/>
    <mergeCell ref="BP42:BT42"/>
    <mergeCell ref="BU42:BY42"/>
    <mergeCell ref="AW52:CP52"/>
    <mergeCell ref="AY40:BJ40"/>
    <mergeCell ref="BK40:BO40"/>
    <mergeCell ref="BP40:BT40"/>
    <mergeCell ref="BU40:BY40"/>
    <mergeCell ref="AY41:BJ41"/>
    <mergeCell ref="BK41:BO41"/>
    <mergeCell ref="BP41:BT41"/>
    <mergeCell ref="BU41:BY41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&amp;L&amp;"ＭＳ Ｐ明朝,標準"２．人口</oddHeader>
  </headerFooter>
  <colBreaks count="1" manualBreakCount="1">
    <brk id="47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Y133"/>
  <sheetViews>
    <sheetView view="pageBreakPreview" topLeftCell="A25" zoomScaleNormal="100" zoomScaleSheetLayoutView="100" workbookViewId="0">
      <selection activeCell="AL66" sqref="AL66:AP66"/>
    </sheetView>
  </sheetViews>
  <sheetFormatPr defaultColWidth="2.25" defaultRowHeight="13.5" customHeight="1"/>
  <cols>
    <col min="1" max="17" width="2.25" style="2"/>
    <col min="18" max="32" width="2.5" style="2" customWidth="1"/>
    <col min="33" max="57" width="2.25" style="2"/>
    <col min="58" max="58" width="3.625" style="2" customWidth="1"/>
    <col min="59" max="16384" width="2.25" style="2"/>
  </cols>
  <sheetData>
    <row r="1" spans="1:77" s="26" customFormat="1" ht="14.45" customHeight="1">
      <c r="A1" s="343"/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  <c r="R1" s="1297"/>
      <c r="S1" s="1297"/>
      <c r="T1" s="1297"/>
      <c r="U1" s="1297"/>
      <c r="V1" s="1297"/>
      <c r="W1" s="1297"/>
      <c r="X1" s="1297"/>
      <c r="Y1" s="1297"/>
      <c r="Z1" s="1297"/>
      <c r="AA1" s="1297"/>
      <c r="AB1" s="1297"/>
      <c r="AC1" s="1297"/>
      <c r="AD1" s="1297"/>
      <c r="AE1" s="1297"/>
      <c r="AF1" s="1297"/>
      <c r="AG1" s="1297"/>
      <c r="AH1" s="1297"/>
      <c r="AI1" s="1297"/>
      <c r="AJ1" s="1297"/>
      <c r="AK1" s="1297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</row>
    <row r="2" spans="1:77" s="26" customFormat="1" ht="14.45" customHeight="1">
      <c r="A2" s="26" t="s">
        <v>269</v>
      </c>
      <c r="F2" s="18" t="s">
        <v>599</v>
      </c>
      <c r="BE2" s="3" t="s">
        <v>433</v>
      </c>
    </row>
    <row r="3" spans="1:77" s="26" customFormat="1" ht="14.45" customHeight="1"/>
    <row r="4" spans="1:77" s="26" customFormat="1" ht="14.45" customHeight="1">
      <c r="B4" s="672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4"/>
      <c r="R4" s="677" t="s">
        <v>311</v>
      </c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715"/>
      <c r="AQ4" s="673" t="s">
        <v>312</v>
      </c>
      <c r="AR4" s="673"/>
      <c r="AS4" s="673"/>
      <c r="AT4" s="673"/>
      <c r="AU4" s="673"/>
      <c r="AV4" s="673"/>
      <c r="AW4" s="673"/>
      <c r="AX4" s="673"/>
      <c r="AY4" s="673"/>
      <c r="AZ4" s="673"/>
      <c r="BA4" s="673"/>
      <c r="BB4" s="673"/>
      <c r="BC4" s="673"/>
      <c r="BD4" s="673"/>
      <c r="BE4" s="674"/>
    </row>
    <row r="5" spans="1:77" s="26" customFormat="1" ht="14.45" customHeight="1"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25"/>
      <c r="R5" s="716" t="s">
        <v>26</v>
      </c>
      <c r="S5" s="219"/>
      <c r="T5" s="219"/>
      <c r="U5" s="219"/>
      <c r="V5" s="219"/>
      <c r="W5" s="219" t="s">
        <v>261</v>
      </c>
      <c r="X5" s="219"/>
      <c r="Y5" s="219"/>
      <c r="Z5" s="219"/>
      <c r="AA5" s="219"/>
      <c r="AB5" s="698" t="s">
        <v>486</v>
      </c>
      <c r="AC5" s="698"/>
      <c r="AD5" s="698"/>
      <c r="AE5" s="698"/>
      <c r="AF5" s="698"/>
      <c r="AG5" s="698" t="s">
        <v>306</v>
      </c>
      <c r="AH5" s="698"/>
      <c r="AI5" s="698"/>
      <c r="AJ5" s="698"/>
      <c r="AK5" s="698"/>
      <c r="AL5" s="698" t="s">
        <v>307</v>
      </c>
      <c r="AM5" s="698"/>
      <c r="AN5" s="698"/>
      <c r="AO5" s="698"/>
      <c r="AP5" s="698"/>
      <c r="AQ5" s="219" t="s">
        <v>26</v>
      </c>
      <c r="AR5" s="219"/>
      <c r="AS5" s="219"/>
      <c r="AT5" s="219"/>
      <c r="AU5" s="679"/>
      <c r="AV5" s="700" t="s">
        <v>308</v>
      </c>
      <c r="AW5" s="1338"/>
      <c r="AX5" s="1338"/>
      <c r="AY5" s="1338"/>
      <c r="AZ5" s="1339"/>
      <c r="BA5" s="700" t="s">
        <v>264</v>
      </c>
      <c r="BB5" s="1338"/>
      <c r="BC5" s="1338"/>
      <c r="BD5" s="1338"/>
      <c r="BE5" s="1345"/>
    </row>
    <row r="6" spans="1:77" s="26" customFormat="1" ht="14.45" customHeight="1"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5"/>
      <c r="R6" s="716"/>
      <c r="S6" s="219"/>
      <c r="T6" s="219"/>
      <c r="U6" s="219"/>
      <c r="V6" s="219"/>
      <c r="W6" s="219"/>
      <c r="X6" s="219"/>
      <c r="Y6" s="219"/>
      <c r="Z6" s="219"/>
      <c r="AA6" s="219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219"/>
      <c r="AR6" s="219"/>
      <c r="AS6" s="219"/>
      <c r="AT6" s="219"/>
      <c r="AU6" s="679"/>
      <c r="AV6" s="1340"/>
      <c r="AW6" s="996"/>
      <c r="AX6" s="996"/>
      <c r="AY6" s="996"/>
      <c r="AZ6" s="1341"/>
      <c r="BA6" s="1340"/>
      <c r="BB6" s="1346"/>
      <c r="BC6" s="1346"/>
      <c r="BD6" s="1346"/>
      <c r="BE6" s="1347"/>
    </row>
    <row r="7" spans="1:77" s="26" customFormat="1" ht="14.45" customHeight="1"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1337"/>
      <c r="S7" s="250"/>
      <c r="T7" s="250"/>
      <c r="U7" s="250"/>
      <c r="V7" s="250"/>
      <c r="W7" s="250"/>
      <c r="X7" s="250"/>
      <c r="Y7" s="250"/>
      <c r="Z7" s="250"/>
      <c r="AA7" s="250"/>
      <c r="AB7" s="710"/>
      <c r="AC7" s="710"/>
      <c r="AD7" s="710"/>
      <c r="AE7" s="710"/>
      <c r="AF7" s="710"/>
      <c r="AG7" s="710"/>
      <c r="AH7" s="710"/>
      <c r="AI7" s="710"/>
      <c r="AJ7" s="710"/>
      <c r="AK7" s="710"/>
      <c r="AL7" s="710"/>
      <c r="AM7" s="710"/>
      <c r="AN7" s="710"/>
      <c r="AO7" s="710"/>
      <c r="AP7" s="710"/>
      <c r="AQ7" s="250"/>
      <c r="AR7" s="250"/>
      <c r="AS7" s="250"/>
      <c r="AT7" s="250"/>
      <c r="AU7" s="899"/>
      <c r="AV7" s="1342"/>
      <c r="AW7" s="1343"/>
      <c r="AX7" s="1343"/>
      <c r="AY7" s="1343"/>
      <c r="AZ7" s="1344"/>
      <c r="BA7" s="1342"/>
      <c r="BB7" s="1343"/>
      <c r="BC7" s="1343"/>
      <c r="BD7" s="1343"/>
      <c r="BE7" s="1348"/>
    </row>
    <row r="8" spans="1:77" s="26" customFormat="1" ht="14.45" customHeight="1">
      <c r="B8" s="1323" t="s">
        <v>380</v>
      </c>
      <c r="C8" s="1324"/>
      <c r="D8" s="1324"/>
      <c r="E8" s="1325"/>
      <c r="F8" s="1334" t="s">
        <v>26</v>
      </c>
      <c r="G8" s="1334"/>
      <c r="H8" s="1334"/>
      <c r="I8" s="1334"/>
      <c r="J8" s="1334"/>
      <c r="K8" s="1334"/>
      <c r="L8" s="1334"/>
      <c r="M8" s="1334"/>
      <c r="N8" s="1334"/>
      <c r="O8" s="1334"/>
      <c r="P8" s="1334"/>
      <c r="Q8" s="1335"/>
      <c r="R8" s="1357">
        <v>38809</v>
      </c>
      <c r="S8" s="1355"/>
      <c r="T8" s="1355"/>
      <c r="U8" s="1355"/>
      <c r="V8" s="1355"/>
      <c r="W8" s="1355">
        <v>3863</v>
      </c>
      <c r="X8" s="1355"/>
      <c r="Y8" s="1355"/>
      <c r="Z8" s="1355"/>
      <c r="AA8" s="1355"/>
      <c r="AB8" s="1355">
        <v>14354</v>
      </c>
      <c r="AC8" s="1355"/>
      <c r="AD8" s="1355"/>
      <c r="AE8" s="1355"/>
      <c r="AF8" s="1355"/>
      <c r="AG8" s="1355">
        <v>16974</v>
      </c>
      <c r="AH8" s="1355"/>
      <c r="AI8" s="1355"/>
      <c r="AJ8" s="1355"/>
      <c r="AK8" s="1355"/>
      <c r="AL8" s="1355">
        <v>2610</v>
      </c>
      <c r="AM8" s="1355"/>
      <c r="AN8" s="1355"/>
      <c r="AO8" s="1355"/>
      <c r="AP8" s="1355"/>
      <c r="AQ8" s="1355">
        <v>31273</v>
      </c>
      <c r="AR8" s="1355"/>
      <c r="AS8" s="1355"/>
      <c r="AT8" s="1355"/>
      <c r="AU8" s="1355"/>
      <c r="AV8" s="1355">
        <v>11298</v>
      </c>
      <c r="AW8" s="1355"/>
      <c r="AX8" s="1355"/>
      <c r="AY8" s="1355"/>
      <c r="AZ8" s="1355"/>
      <c r="BA8" s="1355">
        <v>750</v>
      </c>
      <c r="BB8" s="1355"/>
      <c r="BC8" s="1355"/>
      <c r="BD8" s="1355"/>
      <c r="BE8" s="1356"/>
    </row>
    <row r="9" spans="1:77" s="26" customFormat="1" ht="14.45" customHeight="1">
      <c r="B9" s="1326"/>
      <c r="C9" s="1327"/>
      <c r="D9" s="1327"/>
      <c r="E9" s="1328"/>
      <c r="F9" s="1293" t="s">
        <v>190</v>
      </c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1294"/>
      <c r="R9" s="1332">
        <v>1369</v>
      </c>
      <c r="S9" s="1333"/>
      <c r="T9" s="1333"/>
      <c r="U9" s="1333"/>
      <c r="V9" s="1333"/>
      <c r="W9" s="1333">
        <v>1091</v>
      </c>
      <c r="X9" s="1333"/>
      <c r="Y9" s="1333"/>
      <c r="Z9" s="1333"/>
      <c r="AA9" s="1333"/>
      <c r="AB9" s="1333">
        <v>211</v>
      </c>
      <c r="AC9" s="1333"/>
      <c r="AD9" s="1333"/>
      <c r="AE9" s="1333"/>
      <c r="AF9" s="1333"/>
      <c r="AG9" s="1333">
        <v>62</v>
      </c>
      <c r="AH9" s="1333"/>
      <c r="AI9" s="1333"/>
      <c r="AJ9" s="1333"/>
      <c r="AK9" s="1333"/>
      <c r="AL9" s="1333">
        <v>2</v>
      </c>
      <c r="AM9" s="1333"/>
      <c r="AN9" s="1333"/>
      <c r="AO9" s="1333"/>
      <c r="AP9" s="1333"/>
      <c r="AQ9" s="1333">
        <v>1376</v>
      </c>
      <c r="AR9" s="1333"/>
      <c r="AS9" s="1333"/>
      <c r="AT9" s="1333"/>
      <c r="AU9" s="1333"/>
      <c r="AV9" s="1333">
        <v>71</v>
      </c>
      <c r="AW9" s="1333"/>
      <c r="AX9" s="1333"/>
      <c r="AY9" s="1333"/>
      <c r="AZ9" s="1333"/>
      <c r="BA9" s="1333" t="s">
        <v>493</v>
      </c>
      <c r="BB9" s="1333"/>
      <c r="BC9" s="1333"/>
      <c r="BD9" s="1333"/>
      <c r="BE9" s="1353"/>
    </row>
    <row r="10" spans="1:77" s="26" customFormat="1" ht="14.45" customHeight="1">
      <c r="B10" s="1326"/>
      <c r="C10" s="1327"/>
      <c r="D10" s="1327"/>
      <c r="E10" s="1328"/>
      <c r="F10" s="1293" t="s">
        <v>191</v>
      </c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4"/>
      <c r="R10" s="1332">
        <v>7</v>
      </c>
      <c r="S10" s="1333"/>
      <c r="T10" s="1333"/>
      <c r="U10" s="1333"/>
      <c r="V10" s="1333"/>
      <c r="W10" s="1333">
        <v>1</v>
      </c>
      <c r="X10" s="1333"/>
      <c r="Y10" s="1333"/>
      <c r="Z10" s="1333"/>
      <c r="AA10" s="1333"/>
      <c r="AB10" s="1333" t="s">
        <v>493</v>
      </c>
      <c r="AC10" s="1333"/>
      <c r="AD10" s="1333"/>
      <c r="AE10" s="1333"/>
      <c r="AF10" s="1333"/>
      <c r="AG10" s="1333">
        <v>6</v>
      </c>
      <c r="AH10" s="1333"/>
      <c r="AI10" s="1333"/>
      <c r="AJ10" s="1333"/>
      <c r="AK10" s="1333"/>
      <c r="AL10" s="1333" t="s">
        <v>493</v>
      </c>
      <c r="AM10" s="1333"/>
      <c r="AN10" s="1333"/>
      <c r="AO10" s="1333"/>
      <c r="AP10" s="1333"/>
      <c r="AQ10" s="1333">
        <v>2</v>
      </c>
      <c r="AR10" s="1333"/>
      <c r="AS10" s="1333"/>
      <c r="AT10" s="1333"/>
      <c r="AU10" s="1333"/>
      <c r="AV10" s="1333">
        <v>1</v>
      </c>
      <c r="AW10" s="1333"/>
      <c r="AX10" s="1333"/>
      <c r="AY10" s="1333"/>
      <c r="AZ10" s="1333"/>
      <c r="BA10" s="1333" t="s">
        <v>493</v>
      </c>
      <c r="BB10" s="1333"/>
      <c r="BC10" s="1333"/>
      <c r="BD10" s="1333"/>
      <c r="BE10" s="1353"/>
    </row>
    <row r="11" spans="1:77" s="26" customFormat="1" ht="14.45" customHeight="1">
      <c r="B11" s="1326"/>
      <c r="C11" s="1327"/>
      <c r="D11" s="1327"/>
      <c r="E11" s="1328"/>
      <c r="F11" s="1293" t="s">
        <v>192</v>
      </c>
      <c r="G11" s="1293"/>
      <c r="H11" s="1293"/>
      <c r="I11" s="1293"/>
      <c r="J11" s="1293"/>
      <c r="K11" s="1293"/>
      <c r="L11" s="1293"/>
      <c r="M11" s="1293"/>
      <c r="N11" s="1293"/>
      <c r="O11" s="1293"/>
      <c r="P11" s="1293"/>
      <c r="Q11" s="1294"/>
      <c r="R11" s="1332">
        <v>159</v>
      </c>
      <c r="S11" s="1333"/>
      <c r="T11" s="1333"/>
      <c r="U11" s="1333"/>
      <c r="V11" s="1333"/>
      <c r="W11" s="1333">
        <v>150</v>
      </c>
      <c r="X11" s="1333"/>
      <c r="Y11" s="1333"/>
      <c r="Z11" s="1333"/>
      <c r="AA11" s="1333"/>
      <c r="AB11" s="1333">
        <v>8</v>
      </c>
      <c r="AC11" s="1333"/>
      <c r="AD11" s="1333"/>
      <c r="AE11" s="1333"/>
      <c r="AF11" s="1333"/>
      <c r="AG11" s="1333">
        <v>1</v>
      </c>
      <c r="AH11" s="1333"/>
      <c r="AI11" s="1333"/>
      <c r="AJ11" s="1333"/>
      <c r="AK11" s="1333"/>
      <c r="AL11" s="1333" t="s">
        <v>493</v>
      </c>
      <c r="AM11" s="1333"/>
      <c r="AN11" s="1333"/>
      <c r="AO11" s="1333"/>
      <c r="AP11" s="1333"/>
      <c r="AQ11" s="1333">
        <v>159</v>
      </c>
      <c r="AR11" s="1333"/>
      <c r="AS11" s="1333"/>
      <c r="AT11" s="1333"/>
      <c r="AU11" s="1333"/>
      <c r="AV11" s="1333">
        <v>1</v>
      </c>
      <c r="AW11" s="1333"/>
      <c r="AX11" s="1333"/>
      <c r="AY11" s="1333"/>
      <c r="AZ11" s="1333"/>
      <c r="BA11" s="1333" t="s">
        <v>493</v>
      </c>
      <c r="BB11" s="1333"/>
      <c r="BC11" s="1333"/>
      <c r="BD11" s="1333"/>
      <c r="BE11" s="1353"/>
    </row>
    <row r="12" spans="1:77" s="26" customFormat="1" ht="14.45" customHeight="1">
      <c r="B12" s="1326"/>
      <c r="C12" s="1327"/>
      <c r="D12" s="1327"/>
      <c r="E12" s="1328"/>
      <c r="F12" s="1293" t="s">
        <v>487</v>
      </c>
      <c r="G12" s="1293"/>
      <c r="H12" s="1293"/>
      <c r="I12" s="1293"/>
      <c r="J12" s="1293"/>
      <c r="K12" s="1293"/>
      <c r="L12" s="1293"/>
      <c r="M12" s="1293"/>
      <c r="N12" s="1293"/>
      <c r="O12" s="1293"/>
      <c r="P12" s="1293"/>
      <c r="Q12" s="1294"/>
      <c r="R12" s="1332">
        <v>5</v>
      </c>
      <c r="S12" s="1333"/>
      <c r="T12" s="1333"/>
      <c r="U12" s="1333"/>
      <c r="V12" s="1333"/>
      <c r="W12" s="1333">
        <v>1</v>
      </c>
      <c r="X12" s="1333"/>
      <c r="Y12" s="1333"/>
      <c r="Z12" s="1333"/>
      <c r="AA12" s="1333"/>
      <c r="AB12" s="1333" t="s">
        <v>493</v>
      </c>
      <c r="AC12" s="1333"/>
      <c r="AD12" s="1333"/>
      <c r="AE12" s="1333"/>
      <c r="AF12" s="1333"/>
      <c r="AG12" s="1333">
        <v>4</v>
      </c>
      <c r="AH12" s="1333"/>
      <c r="AI12" s="1333"/>
      <c r="AJ12" s="1333"/>
      <c r="AK12" s="1333"/>
      <c r="AL12" s="1333" t="s">
        <v>493</v>
      </c>
      <c r="AM12" s="1333"/>
      <c r="AN12" s="1333"/>
      <c r="AO12" s="1333"/>
      <c r="AP12" s="1333"/>
      <c r="AQ12" s="1333">
        <v>1</v>
      </c>
      <c r="AR12" s="1333"/>
      <c r="AS12" s="1333"/>
      <c r="AT12" s="1333"/>
      <c r="AU12" s="1333"/>
      <c r="AV12" s="1333" t="s">
        <v>493</v>
      </c>
      <c r="AW12" s="1333"/>
      <c r="AX12" s="1333"/>
      <c r="AY12" s="1333"/>
      <c r="AZ12" s="1333"/>
      <c r="BA12" s="1333" t="s">
        <v>493</v>
      </c>
      <c r="BB12" s="1333"/>
      <c r="BC12" s="1333"/>
      <c r="BD12" s="1333"/>
      <c r="BE12" s="1353"/>
    </row>
    <row r="13" spans="1:77" s="26" customFormat="1" ht="14.45" customHeight="1">
      <c r="B13" s="1326"/>
      <c r="C13" s="1327"/>
      <c r="D13" s="1327"/>
      <c r="E13" s="1328"/>
      <c r="F13" s="1293" t="s">
        <v>193</v>
      </c>
      <c r="G13" s="1293"/>
      <c r="H13" s="1293"/>
      <c r="I13" s="1293"/>
      <c r="J13" s="1293"/>
      <c r="K13" s="1293"/>
      <c r="L13" s="1293"/>
      <c r="M13" s="1293"/>
      <c r="N13" s="1293"/>
      <c r="O13" s="1293"/>
      <c r="P13" s="1293"/>
      <c r="Q13" s="1294"/>
      <c r="R13" s="1332">
        <v>2343</v>
      </c>
      <c r="S13" s="1333"/>
      <c r="T13" s="1333"/>
      <c r="U13" s="1333"/>
      <c r="V13" s="1333"/>
      <c r="W13" s="1333">
        <v>511</v>
      </c>
      <c r="X13" s="1333"/>
      <c r="Y13" s="1333"/>
      <c r="Z13" s="1333"/>
      <c r="AA13" s="1333"/>
      <c r="AB13" s="1333">
        <v>843</v>
      </c>
      <c r="AC13" s="1333"/>
      <c r="AD13" s="1333"/>
      <c r="AE13" s="1333"/>
      <c r="AF13" s="1333"/>
      <c r="AG13" s="1333">
        <v>814</v>
      </c>
      <c r="AH13" s="1333"/>
      <c r="AI13" s="1333"/>
      <c r="AJ13" s="1333"/>
      <c r="AK13" s="1333"/>
      <c r="AL13" s="1333">
        <v>141</v>
      </c>
      <c r="AM13" s="1333"/>
      <c r="AN13" s="1333"/>
      <c r="AO13" s="1333"/>
      <c r="AP13" s="1333"/>
      <c r="AQ13" s="1333">
        <v>2145</v>
      </c>
      <c r="AR13" s="1333"/>
      <c r="AS13" s="1333"/>
      <c r="AT13" s="1333"/>
      <c r="AU13" s="1333"/>
      <c r="AV13" s="1333">
        <v>671</v>
      </c>
      <c r="AW13" s="1333"/>
      <c r="AX13" s="1333"/>
      <c r="AY13" s="1333"/>
      <c r="AZ13" s="1333"/>
      <c r="BA13" s="1333">
        <v>86</v>
      </c>
      <c r="BB13" s="1333"/>
      <c r="BC13" s="1333"/>
      <c r="BD13" s="1333"/>
      <c r="BE13" s="1353"/>
    </row>
    <row r="14" spans="1:77" s="26" customFormat="1" ht="14.45" customHeight="1">
      <c r="B14" s="1326"/>
      <c r="C14" s="1327"/>
      <c r="D14" s="1327"/>
      <c r="E14" s="1328"/>
      <c r="F14" s="1293" t="s">
        <v>194</v>
      </c>
      <c r="G14" s="1293"/>
      <c r="H14" s="1293"/>
      <c r="I14" s="1293"/>
      <c r="J14" s="1293"/>
      <c r="K14" s="1293"/>
      <c r="L14" s="1293"/>
      <c r="M14" s="1293"/>
      <c r="N14" s="1293"/>
      <c r="O14" s="1293"/>
      <c r="P14" s="1293"/>
      <c r="Q14" s="1294"/>
      <c r="R14" s="1332">
        <v>10900</v>
      </c>
      <c r="S14" s="1333"/>
      <c r="T14" s="1333"/>
      <c r="U14" s="1333"/>
      <c r="V14" s="1333"/>
      <c r="W14" s="1333">
        <v>292</v>
      </c>
      <c r="X14" s="1333"/>
      <c r="Y14" s="1333"/>
      <c r="Z14" s="1333"/>
      <c r="AA14" s="1333"/>
      <c r="AB14" s="1333">
        <v>2796</v>
      </c>
      <c r="AC14" s="1333"/>
      <c r="AD14" s="1333"/>
      <c r="AE14" s="1333"/>
      <c r="AF14" s="1333"/>
      <c r="AG14" s="1333">
        <v>7127</v>
      </c>
      <c r="AH14" s="1333"/>
      <c r="AI14" s="1333"/>
      <c r="AJ14" s="1333"/>
      <c r="AK14" s="1333"/>
      <c r="AL14" s="1333">
        <v>588</v>
      </c>
      <c r="AM14" s="1333"/>
      <c r="AN14" s="1333"/>
      <c r="AO14" s="1333"/>
      <c r="AP14" s="1333"/>
      <c r="AQ14" s="1333">
        <v>5850</v>
      </c>
      <c r="AR14" s="1333"/>
      <c r="AS14" s="1333"/>
      <c r="AT14" s="1333"/>
      <c r="AU14" s="1333"/>
      <c r="AV14" s="1333">
        <v>2464</v>
      </c>
      <c r="AW14" s="1333"/>
      <c r="AX14" s="1333"/>
      <c r="AY14" s="1333"/>
      <c r="AZ14" s="1333"/>
      <c r="BA14" s="1333">
        <v>201</v>
      </c>
      <c r="BB14" s="1333"/>
      <c r="BC14" s="1333"/>
      <c r="BD14" s="1333"/>
      <c r="BE14" s="1353"/>
    </row>
    <row r="15" spans="1:77" s="26" customFormat="1" ht="14.45" customHeight="1">
      <c r="B15" s="1326"/>
      <c r="C15" s="1327"/>
      <c r="D15" s="1327"/>
      <c r="E15" s="1328"/>
      <c r="F15" s="1293" t="s">
        <v>309</v>
      </c>
      <c r="G15" s="1293"/>
      <c r="H15" s="1293"/>
      <c r="I15" s="1293"/>
      <c r="J15" s="1293"/>
      <c r="K15" s="1293"/>
      <c r="L15" s="1293"/>
      <c r="M15" s="1293"/>
      <c r="N15" s="1293"/>
      <c r="O15" s="1293"/>
      <c r="P15" s="1293"/>
      <c r="Q15" s="1294"/>
      <c r="R15" s="1332">
        <v>177</v>
      </c>
      <c r="S15" s="1333"/>
      <c r="T15" s="1333"/>
      <c r="U15" s="1333"/>
      <c r="V15" s="1333"/>
      <c r="W15" s="1333" t="s">
        <v>493</v>
      </c>
      <c r="X15" s="1333"/>
      <c r="Y15" s="1333"/>
      <c r="Z15" s="1333"/>
      <c r="AA15" s="1333"/>
      <c r="AB15" s="1333">
        <v>28</v>
      </c>
      <c r="AC15" s="1333"/>
      <c r="AD15" s="1333"/>
      <c r="AE15" s="1333"/>
      <c r="AF15" s="1333"/>
      <c r="AG15" s="1333">
        <v>99</v>
      </c>
      <c r="AH15" s="1333"/>
      <c r="AI15" s="1333"/>
      <c r="AJ15" s="1333"/>
      <c r="AK15" s="1333"/>
      <c r="AL15" s="1333">
        <v>49</v>
      </c>
      <c r="AM15" s="1333"/>
      <c r="AN15" s="1333"/>
      <c r="AO15" s="1333"/>
      <c r="AP15" s="1333"/>
      <c r="AQ15" s="1333">
        <v>61</v>
      </c>
      <c r="AR15" s="1333"/>
      <c r="AS15" s="1333"/>
      <c r="AT15" s="1333"/>
      <c r="AU15" s="1333"/>
      <c r="AV15" s="1333">
        <v>31</v>
      </c>
      <c r="AW15" s="1333"/>
      <c r="AX15" s="1333"/>
      <c r="AY15" s="1333"/>
      <c r="AZ15" s="1333"/>
      <c r="BA15" s="1333">
        <v>1</v>
      </c>
      <c r="BB15" s="1333"/>
      <c r="BC15" s="1333"/>
      <c r="BD15" s="1333"/>
      <c r="BE15" s="1353"/>
    </row>
    <row r="16" spans="1:77" s="26" customFormat="1" ht="14.45" customHeight="1">
      <c r="B16" s="1326"/>
      <c r="C16" s="1327"/>
      <c r="D16" s="1327"/>
      <c r="E16" s="1328"/>
      <c r="F16" s="1293" t="s">
        <v>358</v>
      </c>
      <c r="G16" s="1293"/>
      <c r="H16" s="1293"/>
      <c r="I16" s="1293"/>
      <c r="J16" s="1293"/>
      <c r="K16" s="1293"/>
      <c r="L16" s="1293"/>
      <c r="M16" s="1293"/>
      <c r="N16" s="1293"/>
      <c r="O16" s="1293"/>
      <c r="P16" s="1293"/>
      <c r="Q16" s="1294"/>
      <c r="R16" s="1332">
        <v>378</v>
      </c>
      <c r="S16" s="1333"/>
      <c r="T16" s="1333"/>
      <c r="U16" s="1333"/>
      <c r="V16" s="1333"/>
      <c r="W16" s="1333">
        <v>19</v>
      </c>
      <c r="X16" s="1333"/>
      <c r="Y16" s="1333"/>
      <c r="Z16" s="1333"/>
      <c r="AA16" s="1333"/>
      <c r="AB16" s="1333">
        <v>65</v>
      </c>
      <c r="AC16" s="1333"/>
      <c r="AD16" s="1333"/>
      <c r="AE16" s="1333"/>
      <c r="AF16" s="1333"/>
      <c r="AG16" s="1333">
        <v>135</v>
      </c>
      <c r="AH16" s="1333"/>
      <c r="AI16" s="1333"/>
      <c r="AJ16" s="1333"/>
      <c r="AK16" s="1333"/>
      <c r="AL16" s="1333">
        <v>157</v>
      </c>
      <c r="AM16" s="1333"/>
      <c r="AN16" s="1333"/>
      <c r="AO16" s="1333"/>
      <c r="AP16" s="1333"/>
      <c r="AQ16" s="1333">
        <v>185</v>
      </c>
      <c r="AR16" s="1333"/>
      <c r="AS16" s="1333"/>
      <c r="AT16" s="1333"/>
      <c r="AU16" s="1333"/>
      <c r="AV16" s="1333">
        <v>90</v>
      </c>
      <c r="AW16" s="1333"/>
      <c r="AX16" s="1333"/>
      <c r="AY16" s="1333"/>
      <c r="AZ16" s="1333"/>
      <c r="BA16" s="1333">
        <v>9</v>
      </c>
      <c r="BB16" s="1333"/>
      <c r="BC16" s="1333"/>
      <c r="BD16" s="1333"/>
      <c r="BE16" s="1353"/>
    </row>
    <row r="17" spans="1:57" s="26" customFormat="1" ht="14.45" customHeight="1">
      <c r="B17" s="1326"/>
      <c r="C17" s="1327"/>
      <c r="D17" s="1327"/>
      <c r="E17" s="1328"/>
      <c r="F17" s="1293" t="s">
        <v>488</v>
      </c>
      <c r="G17" s="1293"/>
      <c r="H17" s="1293"/>
      <c r="I17" s="1293"/>
      <c r="J17" s="1293"/>
      <c r="K17" s="1293"/>
      <c r="L17" s="1293"/>
      <c r="M17" s="1293"/>
      <c r="N17" s="1293"/>
      <c r="O17" s="1293"/>
      <c r="P17" s="1293"/>
      <c r="Q17" s="1294"/>
      <c r="R17" s="1332">
        <v>1854</v>
      </c>
      <c r="S17" s="1333"/>
      <c r="T17" s="1333"/>
      <c r="U17" s="1333"/>
      <c r="V17" s="1333"/>
      <c r="W17" s="1333">
        <v>31</v>
      </c>
      <c r="X17" s="1333"/>
      <c r="Y17" s="1333"/>
      <c r="Z17" s="1333"/>
      <c r="AA17" s="1333"/>
      <c r="AB17" s="1333">
        <v>699</v>
      </c>
      <c r="AC17" s="1333"/>
      <c r="AD17" s="1333"/>
      <c r="AE17" s="1333"/>
      <c r="AF17" s="1333"/>
      <c r="AG17" s="1333">
        <v>980</v>
      </c>
      <c r="AH17" s="1333"/>
      <c r="AI17" s="1333"/>
      <c r="AJ17" s="1333"/>
      <c r="AK17" s="1333"/>
      <c r="AL17" s="1333">
        <v>119</v>
      </c>
      <c r="AM17" s="1333"/>
      <c r="AN17" s="1333"/>
      <c r="AO17" s="1333"/>
      <c r="AP17" s="1333"/>
      <c r="AQ17" s="1333">
        <v>1562</v>
      </c>
      <c r="AR17" s="1333"/>
      <c r="AS17" s="1333"/>
      <c r="AT17" s="1333"/>
      <c r="AU17" s="1333"/>
      <c r="AV17" s="1333">
        <v>773</v>
      </c>
      <c r="AW17" s="1333"/>
      <c r="AX17" s="1333"/>
      <c r="AY17" s="1333"/>
      <c r="AZ17" s="1333"/>
      <c r="BA17" s="1333">
        <v>34</v>
      </c>
      <c r="BB17" s="1333"/>
      <c r="BC17" s="1333"/>
      <c r="BD17" s="1333"/>
      <c r="BE17" s="1353"/>
    </row>
    <row r="18" spans="1:57" s="26" customFormat="1" ht="14.45" customHeight="1">
      <c r="B18" s="1326"/>
      <c r="C18" s="1327"/>
      <c r="D18" s="1327"/>
      <c r="E18" s="1328"/>
      <c r="F18" s="1293" t="s">
        <v>489</v>
      </c>
      <c r="G18" s="1293"/>
      <c r="H18" s="1293"/>
      <c r="I18" s="1293"/>
      <c r="J18" s="1293"/>
      <c r="K18" s="1293"/>
      <c r="L18" s="1293"/>
      <c r="M18" s="1293"/>
      <c r="N18" s="1293"/>
      <c r="O18" s="1293"/>
      <c r="P18" s="1293"/>
      <c r="Q18" s="1294"/>
      <c r="R18" s="1332">
        <v>6222</v>
      </c>
      <c r="S18" s="1333"/>
      <c r="T18" s="1333"/>
      <c r="U18" s="1333"/>
      <c r="V18" s="1333"/>
      <c r="W18" s="1333">
        <v>649</v>
      </c>
      <c r="X18" s="1333"/>
      <c r="Y18" s="1333"/>
      <c r="Z18" s="1333"/>
      <c r="AA18" s="1333"/>
      <c r="AB18" s="1333">
        <v>3017</v>
      </c>
      <c r="AC18" s="1333"/>
      <c r="AD18" s="1333"/>
      <c r="AE18" s="1333"/>
      <c r="AF18" s="1333"/>
      <c r="AG18" s="1333">
        <v>1992</v>
      </c>
      <c r="AH18" s="1333"/>
      <c r="AI18" s="1333"/>
      <c r="AJ18" s="1333"/>
      <c r="AK18" s="1333"/>
      <c r="AL18" s="1333">
        <v>491</v>
      </c>
      <c r="AM18" s="1333"/>
      <c r="AN18" s="1333"/>
      <c r="AO18" s="1333"/>
      <c r="AP18" s="1333"/>
      <c r="AQ18" s="1333">
        <v>5973</v>
      </c>
      <c r="AR18" s="1333"/>
      <c r="AS18" s="1333"/>
      <c r="AT18" s="1333"/>
      <c r="AU18" s="1333"/>
      <c r="AV18" s="1333">
        <v>2089</v>
      </c>
      <c r="AW18" s="1333"/>
      <c r="AX18" s="1333"/>
      <c r="AY18" s="1333"/>
      <c r="AZ18" s="1333"/>
      <c r="BA18" s="1333">
        <v>145</v>
      </c>
      <c r="BB18" s="1333"/>
      <c r="BC18" s="1333"/>
      <c r="BD18" s="1333"/>
      <c r="BE18" s="1353"/>
    </row>
    <row r="19" spans="1:57" s="26" customFormat="1" ht="14.45" customHeight="1">
      <c r="B19" s="1326"/>
      <c r="C19" s="1327"/>
      <c r="D19" s="1327"/>
      <c r="E19" s="1328"/>
      <c r="F19" s="1293" t="s">
        <v>490</v>
      </c>
      <c r="G19" s="1293"/>
      <c r="H19" s="1293"/>
      <c r="I19" s="1293"/>
      <c r="J19" s="1293"/>
      <c r="K19" s="1293"/>
      <c r="L19" s="1293"/>
      <c r="M19" s="1293"/>
      <c r="N19" s="1293"/>
      <c r="O19" s="1293"/>
      <c r="P19" s="1293"/>
      <c r="Q19" s="1294"/>
      <c r="R19" s="1332">
        <v>789</v>
      </c>
      <c r="S19" s="1333"/>
      <c r="T19" s="1333"/>
      <c r="U19" s="1333"/>
      <c r="V19" s="1333"/>
      <c r="W19" s="1333">
        <v>18</v>
      </c>
      <c r="X19" s="1333"/>
      <c r="Y19" s="1333"/>
      <c r="Z19" s="1333"/>
      <c r="AA19" s="1333"/>
      <c r="AB19" s="1333">
        <v>209</v>
      </c>
      <c r="AC19" s="1333"/>
      <c r="AD19" s="1333"/>
      <c r="AE19" s="1333"/>
      <c r="AF19" s="1333"/>
      <c r="AG19" s="1333">
        <v>438</v>
      </c>
      <c r="AH19" s="1333"/>
      <c r="AI19" s="1333"/>
      <c r="AJ19" s="1333"/>
      <c r="AK19" s="1333"/>
      <c r="AL19" s="1333">
        <v>116</v>
      </c>
      <c r="AM19" s="1333"/>
      <c r="AN19" s="1333"/>
      <c r="AO19" s="1333"/>
      <c r="AP19" s="1333"/>
      <c r="AQ19" s="1333">
        <v>588</v>
      </c>
      <c r="AR19" s="1333"/>
      <c r="AS19" s="1333"/>
      <c r="AT19" s="1333"/>
      <c r="AU19" s="1333"/>
      <c r="AV19" s="1333">
        <v>339</v>
      </c>
      <c r="AW19" s="1333"/>
      <c r="AX19" s="1333"/>
      <c r="AY19" s="1333"/>
      <c r="AZ19" s="1333"/>
      <c r="BA19" s="1333">
        <v>14</v>
      </c>
      <c r="BB19" s="1333"/>
      <c r="BC19" s="1333"/>
      <c r="BD19" s="1333"/>
      <c r="BE19" s="1353"/>
    </row>
    <row r="20" spans="1:57" s="26" customFormat="1" ht="14.45" customHeight="1">
      <c r="B20" s="1326"/>
      <c r="C20" s="1327"/>
      <c r="D20" s="1327"/>
      <c r="E20" s="1328"/>
      <c r="F20" s="1293" t="s">
        <v>468</v>
      </c>
      <c r="G20" s="1293"/>
      <c r="H20" s="1293"/>
      <c r="I20" s="1293"/>
      <c r="J20" s="1293"/>
      <c r="K20" s="1293"/>
      <c r="L20" s="1293"/>
      <c r="M20" s="1293"/>
      <c r="N20" s="1293"/>
      <c r="O20" s="1293"/>
      <c r="P20" s="1293"/>
      <c r="Q20" s="1294"/>
      <c r="R20" s="1332">
        <v>383</v>
      </c>
      <c r="S20" s="1333"/>
      <c r="T20" s="1333"/>
      <c r="U20" s="1333"/>
      <c r="V20" s="1333"/>
      <c r="W20" s="1333">
        <v>57</v>
      </c>
      <c r="X20" s="1333"/>
      <c r="Y20" s="1333"/>
      <c r="Z20" s="1333"/>
      <c r="AA20" s="1333"/>
      <c r="AB20" s="1333">
        <v>161</v>
      </c>
      <c r="AC20" s="1333"/>
      <c r="AD20" s="1333"/>
      <c r="AE20" s="1333"/>
      <c r="AF20" s="1333"/>
      <c r="AG20" s="1333">
        <v>118</v>
      </c>
      <c r="AH20" s="1333"/>
      <c r="AI20" s="1333"/>
      <c r="AJ20" s="1333"/>
      <c r="AK20" s="1333"/>
      <c r="AL20" s="1333">
        <v>43</v>
      </c>
      <c r="AM20" s="1333"/>
      <c r="AN20" s="1333"/>
      <c r="AO20" s="1333"/>
      <c r="AP20" s="1333"/>
      <c r="AQ20" s="1333">
        <v>340</v>
      </c>
      <c r="AR20" s="1333"/>
      <c r="AS20" s="1333"/>
      <c r="AT20" s="1333"/>
      <c r="AU20" s="1333"/>
      <c r="AV20" s="1333">
        <v>111</v>
      </c>
      <c r="AW20" s="1333"/>
      <c r="AX20" s="1333"/>
      <c r="AY20" s="1333"/>
      <c r="AZ20" s="1333"/>
      <c r="BA20" s="1333">
        <v>7</v>
      </c>
      <c r="BB20" s="1333"/>
      <c r="BC20" s="1333"/>
      <c r="BD20" s="1333"/>
      <c r="BE20" s="1353"/>
    </row>
    <row r="21" spans="1:57" s="26" customFormat="1" ht="14.45" customHeight="1">
      <c r="B21" s="1326"/>
      <c r="C21" s="1327"/>
      <c r="D21" s="1327"/>
      <c r="E21" s="1328"/>
      <c r="F21" s="1298" t="s">
        <v>469</v>
      </c>
      <c r="G21" s="1298"/>
      <c r="H21" s="1298"/>
      <c r="I21" s="1298"/>
      <c r="J21" s="1298"/>
      <c r="K21" s="1298"/>
      <c r="L21" s="1298"/>
      <c r="M21" s="1298"/>
      <c r="N21" s="1298"/>
      <c r="O21" s="1298"/>
      <c r="P21" s="1298"/>
      <c r="Q21" s="1299"/>
      <c r="R21" s="1332">
        <v>983</v>
      </c>
      <c r="S21" s="1333"/>
      <c r="T21" s="1333"/>
      <c r="U21" s="1333"/>
      <c r="V21" s="1333"/>
      <c r="W21" s="1333">
        <v>154</v>
      </c>
      <c r="X21" s="1333"/>
      <c r="Y21" s="1333"/>
      <c r="Z21" s="1333"/>
      <c r="AA21" s="1333"/>
      <c r="AB21" s="1333">
        <v>271</v>
      </c>
      <c r="AC21" s="1333"/>
      <c r="AD21" s="1333"/>
      <c r="AE21" s="1333"/>
      <c r="AF21" s="1333"/>
      <c r="AG21" s="1333">
        <v>414</v>
      </c>
      <c r="AH21" s="1333"/>
      <c r="AI21" s="1333"/>
      <c r="AJ21" s="1333"/>
      <c r="AK21" s="1333"/>
      <c r="AL21" s="1333">
        <v>139</v>
      </c>
      <c r="AM21" s="1333"/>
      <c r="AN21" s="1333"/>
      <c r="AO21" s="1333"/>
      <c r="AP21" s="1333"/>
      <c r="AQ21" s="1333">
        <v>877</v>
      </c>
      <c r="AR21" s="1333"/>
      <c r="AS21" s="1333"/>
      <c r="AT21" s="1333"/>
      <c r="AU21" s="1333"/>
      <c r="AV21" s="1333">
        <v>428</v>
      </c>
      <c r="AW21" s="1333"/>
      <c r="AX21" s="1333"/>
      <c r="AY21" s="1333"/>
      <c r="AZ21" s="1333"/>
      <c r="BA21" s="1333">
        <v>19</v>
      </c>
      <c r="BB21" s="1333"/>
      <c r="BC21" s="1333"/>
      <c r="BD21" s="1333"/>
      <c r="BE21" s="1353"/>
    </row>
    <row r="22" spans="1:57" s="26" customFormat="1" ht="14.45" customHeight="1">
      <c r="B22" s="1326"/>
      <c r="C22" s="1327"/>
      <c r="D22" s="1327"/>
      <c r="E22" s="1328"/>
      <c r="F22" s="1293" t="s">
        <v>470</v>
      </c>
      <c r="G22" s="1293"/>
      <c r="H22" s="1293"/>
      <c r="I22" s="1293"/>
      <c r="J22" s="1293"/>
      <c r="K22" s="1293"/>
      <c r="L22" s="1293"/>
      <c r="M22" s="1293"/>
      <c r="N22" s="1293"/>
      <c r="O22" s="1293"/>
      <c r="P22" s="1293"/>
      <c r="Q22" s="1294"/>
      <c r="R22" s="1332">
        <v>1932</v>
      </c>
      <c r="S22" s="1333"/>
      <c r="T22" s="1333"/>
      <c r="U22" s="1333"/>
      <c r="V22" s="1333"/>
      <c r="W22" s="1333">
        <v>155</v>
      </c>
      <c r="X22" s="1333"/>
      <c r="Y22" s="1333"/>
      <c r="Z22" s="1333"/>
      <c r="AA22" s="1333"/>
      <c r="AB22" s="1333">
        <v>1173</v>
      </c>
      <c r="AC22" s="1333"/>
      <c r="AD22" s="1333"/>
      <c r="AE22" s="1333"/>
      <c r="AF22" s="1333"/>
      <c r="AG22" s="1333">
        <v>473</v>
      </c>
      <c r="AH22" s="1333"/>
      <c r="AI22" s="1333"/>
      <c r="AJ22" s="1333"/>
      <c r="AK22" s="1333"/>
      <c r="AL22" s="1333">
        <v>114</v>
      </c>
      <c r="AM22" s="1333"/>
      <c r="AN22" s="1333"/>
      <c r="AO22" s="1333"/>
      <c r="AP22" s="1333"/>
      <c r="AQ22" s="1333">
        <v>1959</v>
      </c>
      <c r="AR22" s="1333"/>
      <c r="AS22" s="1333"/>
      <c r="AT22" s="1333"/>
      <c r="AU22" s="1333"/>
      <c r="AV22" s="1333">
        <v>598</v>
      </c>
      <c r="AW22" s="1333"/>
      <c r="AX22" s="1333"/>
      <c r="AY22" s="1333"/>
      <c r="AZ22" s="1333"/>
      <c r="BA22" s="1333">
        <v>16</v>
      </c>
      <c r="BB22" s="1333"/>
      <c r="BC22" s="1333"/>
      <c r="BD22" s="1333"/>
      <c r="BE22" s="1353"/>
    </row>
    <row r="23" spans="1:57" s="26" customFormat="1" ht="14.45" customHeight="1">
      <c r="B23" s="1326"/>
      <c r="C23" s="1327"/>
      <c r="D23" s="1327"/>
      <c r="E23" s="1328"/>
      <c r="F23" s="1293" t="s">
        <v>491</v>
      </c>
      <c r="G23" s="1293"/>
      <c r="H23" s="1293"/>
      <c r="I23" s="1293"/>
      <c r="J23" s="1293"/>
      <c r="K23" s="1293"/>
      <c r="L23" s="1293"/>
      <c r="M23" s="1293"/>
      <c r="N23" s="1293"/>
      <c r="O23" s="1293"/>
      <c r="P23" s="1293"/>
      <c r="Q23" s="1294"/>
      <c r="R23" s="1332">
        <v>1139</v>
      </c>
      <c r="S23" s="1333"/>
      <c r="T23" s="1333"/>
      <c r="U23" s="1333"/>
      <c r="V23" s="1333"/>
      <c r="W23" s="1333">
        <v>206</v>
      </c>
      <c r="X23" s="1333"/>
      <c r="Y23" s="1333"/>
      <c r="Z23" s="1333"/>
      <c r="AA23" s="1333"/>
      <c r="AB23" s="1333">
        <v>436</v>
      </c>
      <c r="AC23" s="1333"/>
      <c r="AD23" s="1333"/>
      <c r="AE23" s="1333"/>
      <c r="AF23" s="1333"/>
      <c r="AG23" s="1333">
        <v>407</v>
      </c>
      <c r="AH23" s="1333"/>
      <c r="AI23" s="1333"/>
      <c r="AJ23" s="1333"/>
      <c r="AK23" s="1333"/>
      <c r="AL23" s="1333">
        <v>74</v>
      </c>
      <c r="AM23" s="1333"/>
      <c r="AN23" s="1333"/>
      <c r="AO23" s="1333"/>
      <c r="AP23" s="1333"/>
      <c r="AQ23" s="1333">
        <v>1018</v>
      </c>
      <c r="AR23" s="1333"/>
      <c r="AS23" s="1333"/>
      <c r="AT23" s="1333"/>
      <c r="AU23" s="1333"/>
      <c r="AV23" s="1333">
        <v>348</v>
      </c>
      <c r="AW23" s="1333"/>
      <c r="AX23" s="1333"/>
      <c r="AY23" s="1333"/>
      <c r="AZ23" s="1333"/>
      <c r="BA23" s="1333">
        <v>12</v>
      </c>
      <c r="BB23" s="1333"/>
      <c r="BC23" s="1333"/>
      <c r="BD23" s="1333"/>
      <c r="BE23" s="1353"/>
    </row>
    <row r="24" spans="1:57" s="26" customFormat="1" ht="14.45" customHeight="1">
      <c r="B24" s="1326"/>
      <c r="C24" s="1327"/>
      <c r="D24" s="1327"/>
      <c r="E24" s="1328"/>
      <c r="F24" s="1293" t="s">
        <v>376</v>
      </c>
      <c r="G24" s="1293"/>
      <c r="H24" s="1293"/>
      <c r="I24" s="1293"/>
      <c r="J24" s="1293"/>
      <c r="K24" s="1293"/>
      <c r="L24" s="1293"/>
      <c r="M24" s="1293"/>
      <c r="N24" s="1293"/>
      <c r="O24" s="1293"/>
      <c r="P24" s="1293"/>
      <c r="Q24" s="1294"/>
      <c r="R24" s="1332">
        <v>1754</v>
      </c>
      <c r="S24" s="1333"/>
      <c r="T24" s="1333"/>
      <c r="U24" s="1333"/>
      <c r="V24" s="1333"/>
      <c r="W24" s="1333">
        <v>71</v>
      </c>
      <c r="X24" s="1333"/>
      <c r="Y24" s="1333"/>
      <c r="Z24" s="1333"/>
      <c r="AA24" s="1333"/>
      <c r="AB24" s="1333">
        <v>715</v>
      </c>
      <c r="AC24" s="1333"/>
      <c r="AD24" s="1333"/>
      <c r="AE24" s="1333"/>
      <c r="AF24" s="1333"/>
      <c r="AG24" s="1333">
        <v>817</v>
      </c>
      <c r="AH24" s="1333"/>
      <c r="AI24" s="1333"/>
      <c r="AJ24" s="1333"/>
      <c r="AK24" s="1333"/>
      <c r="AL24" s="1333">
        <v>138</v>
      </c>
      <c r="AM24" s="1333"/>
      <c r="AN24" s="1333"/>
      <c r="AO24" s="1333"/>
      <c r="AP24" s="1333"/>
      <c r="AQ24" s="1333">
        <v>1690</v>
      </c>
      <c r="AR24" s="1333"/>
      <c r="AS24" s="1333"/>
      <c r="AT24" s="1333"/>
      <c r="AU24" s="1333"/>
      <c r="AV24" s="1333">
        <v>845</v>
      </c>
      <c r="AW24" s="1333"/>
      <c r="AX24" s="1333"/>
      <c r="AY24" s="1333"/>
      <c r="AZ24" s="1333"/>
      <c r="BA24" s="1333">
        <v>46</v>
      </c>
      <c r="BB24" s="1333"/>
      <c r="BC24" s="1333"/>
      <c r="BD24" s="1333"/>
      <c r="BE24" s="1353"/>
    </row>
    <row r="25" spans="1:57" s="26" customFormat="1" ht="14.45" customHeight="1">
      <c r="B25" s="1326"/>
      <c r="C25" s="1327"/>
      <c r="D25" s="1327"/>
      <c r="E25" s="1328"/>
      <c r="F25" s="1293" t="s">
        <v>375</v>
      </c>
      <c r="G25" s="1293"/>
      <c r="H25" s="1293"/>
      <c r="I25" s="1293"/>
      <c r="J25" s="1293"/>
      <c r="K25" s="1293"/>
      <c r="L25" s="1293"/>
      <c r="M25" s="1293"/>
      <c r="N25" s="1293"/>
      <c r="O25" s="1293"/>
      <c r="P25" s="1293"/>
      <c r="Q25" s="1294"/>
      <c r="R25" s="1332">
        <v>3669</v>
      </c>
      <c r="S25" s="1333"/>
      <c r="T25" s="1333"/>
      <c r="U25" s="1333"/>
      <c r="V25" s="1333"/>
      <c r="W25" s="1333">
        <v>93</v>
      </c>
      <c r="X25" s="1333"/>
      <c r="Y25" s="1333"/>
      <c r="Z25" s="1333"/>
      <c r="AA25" s="1333"/>
      <c r="AB25" s="1333">
        <v>1939</v>
      </c>
      <c r="AC25" s="1333"/>
      <c r="AD25" s="1333"/>
      <c r="AE25" s="1333"/>
      <c r="AF25" s="1333"/>
      <c r="AG25" s="1333">
        <v>1486</v>
      </c>
      <c r="AH25" s="1333"/>
      <c r="AI25" s="1333"/>
      <c r="AJ25" s="1333"/>
      <c r="AK25" s="1333"/>
      <c r="AL25" s="1333">
        <v>129</v>
      </c>
      <c r="AM25" s="1333"/>
      <c r="AN25" s="1333"/>
      <c r="AO25" s="1333"/>
      <c r="AP25" s="1333"/>
      <c r="AQ25" s="1333">
        <v>3453</v>
      </c>
      <c r="AR25" s="1333"/>
      <c r="AS25" s="1333"/>
      <c r="AT25" s="1333"/>
      <c r="AU25" s="1333"/>
      <c r="AV25" s="1333">
        <v>1341</v>
      </c>
      <c r="AW25" s="1333"/>
      <c r="AX25" s="1333"/>
      <c r="AY25" s="1333"/>
      <c r="AZ25" s="1333"/>
      <c r="BA25" s="1333">
        <v>58</v>
      </c>
      <c r="BB25" s="1333"/>
      <c r="BC25" s="1333"/>
      <c r="BD25" s="1333"/>
      <c r="BE25" s="1353"/>
    </row>
    <row r="26" spans="1:57" s="26" customFormat="1" ht="14.45" customHeight="1">
      <c r="B26" s="1326"/>
      <c r="C26" s="1327"/>
      <c r="D26" s="1327"/>
      <c r="E26" s="1328"/>
      <c r="F26" s="1293" t="s">
        <v>377</v>
      </c>
      <c r="G26" s="1293"/>
      <c r="H26" s="1293"/>
      <c r="I26" s="1293"/>
      <c r="J26" s="1293"/>
      <c r="K26" s="1293"/>
      <c r="L26" s="1293"/>
      <c r="M26" s="1293"/>
      <c r="N26" s="1293"/>
      <c r="O26" s="1293"/>
      <c r="P26" s="1293"/>
      <c r="Q26" s="1294"/>
      <c r="R26" s="1332">
        <v>306</v>
      </c>
      <c r="S26" s="1333"/>
      <c r="T26" s="1333"/>
      <c r="U26" s="1333"/>
      <c r="V26" s="1333"/>
      <c r="W26" s="1333" t="s">
        <v>493</v>
      </c>
      <c r="X26" s="1333"/>
      <c r="Y26" s="1333"/>
      <c r="Z26" s="1333"/>
      <c r="AA26" s="1333"/>
      <c r="AB26" s="1333">
        <v>153</v>
      </c>
      <c r="AC26" s="1333"/>
      <c r="AD26" s="1333"/>
      <c r="AE26" s="1333"/>
      <c r="AF26" s="1333"/>
      <c r="AG26" s="1333">
        <v>146</v>
      </c>
      <c r="AH26" s="1333"/>
      <c r="AI26" s="1333"/>
      <c r="AJ26" s="1333"/>
      <c r="AK26" s="1333"/>
      <c r="AL26" s="1333">
        <v>7</v>
      </c>
      <c r="AM26" s="1333"/>
      <c r="AN26" s="1333"/>
      <c r="AO26" s="1333"/>
      <c r="AP26" s="1333"/>
      <c r="AQ26" s="1333">
        <v>264</v>
      </c>
      <c r="AR26" s="1333"/>
      <c r="AS26" s="1333"/>
      <c r="AT26" s="1333"/>
      <c r="AU26" s="1333"/>
      <c r="AV26" s="1333">
        <v>99</v>
      </c>
      <c r="AW26" s="1333"/>
      <c r="AX26" s="1333"/>
      <c r="AY26" s="1333"/>
      <c r="AZ26" s="1333"/>
      <c r="BA26" s="1333">
        <v>12</v>
      </c>
      <c r="BB26" s="1333"/>
      <c r="BC26" s="1333"/>
      <c r="BD26" s="1333"/>
      <c r="BE26" s="1353"/>
    </row>
    <row r="27" spans="1:57" s="26" customFormat="1" ht="14.45" customHeight="1">
      <c r="B27" s="1326"/>
      <c r="C27" s="1327"/>
      <c r="D27" s="1327"/>
      <c r="E27" s="1328"/>
      <c r="F27" s="1289" t="s">
        <v>378</v>
      </c>
      <c r="G27" s="1289"/>
      <c r="H27" s="1289"/>
      <c r="I27" s="1289"/>
      <c r="J27" s="1289"/>
      <c r="K27" s="1289"/>
      <c r="L27" s="1289"/>
      <c r="M27" s="1289"/>
      <c r="N27" s="1289"/>
      <c r="O27" s="1289"/>
      <c r="P27" s="1289"/>
      <c r="Q27" s="1290"/>
      <c r="R27" s="1332">
        <v>1849</v>
      </c>
      <c r="S27" s="1333"/>
      <c r="T27" s="1333"/>
      <c r="U27" s="1333"/>
      <c r="V27" s="1333"/>
      <c r="W27" s="1333">
        <v>193</v>
      </c>
      <c r="X27" s="1333"/>
      <c r="Y27" s="1333"/>
      <c r="Z27" s="1333"/>
      <c r="AA27" s="1333"/>
      <c r="AB27" s="1333">
        <v>713</v>
      </c>
      <c r="AC27" s="1333"/>
      <c r="AD27" s="1333"/>
      <c r="AE27" s="1333"/>
      <c r="AF27" s="1333"/>
      <c r="AG27" s="1333">
        <v>737</v>
      </c>
      <c r="AH27" s="1333"/>
      <c r="AI27" s="1333"/>
      <c r="AJ27" s="1333"/>
      <c r="AK27" s="1333"/>
      <c r="AL27" s="1333">
        <v>179</v>
      </c>
      <c r="AM27" s="1333"/>
      <c r="AN27" s="1333"/>
      <c r="AO27" s="1333"/>
      <c r="AP27" s="1333"/>
      <c r="AQ27" s="1333">
        <v>1476</v>
      </c>
      <c r="AR27" s="1333"/>
      <c r="AS27" s="1333"/>
      <c r="AT27" s="1333"/>
      <c r="AU27" s="1333"/>
      <c r="AV27" s="1333">
        <v>503</v>
      </c>
      <c r="AW27" s="1333"/>
      <c r="AX27" s="1333"/>
      <c r="AY27" s="1333"/>
      <c r="AZ27" s="1333"/>
      <c r="BA27" s="1333">
        <v>40</v>
      </c>
      <c r="BB27" s="1333"/>
      <c r="BC27" s="1333"/>
      <c r="BD27" s="1333"/>
      <c r="BE27" s="1353"/>
    </row>
    <row r="28" spans="1:57" s="26" customFormat="1" ht="14.45" customHeight="1">
      <c r="A28" s="20"/>
      <c r="B28" s="1326"/>
      <c r="C28" s="1327"/>
      <c r="D28" s="1327"/>
      <c r="E28" s="1328"/>
      <c r="F28" s="1298" t="s">
        <v>492</v>
      </c>
      <c r="G28" s="1298"/>
      <c r="H28" s="1298"/>
      <c r="I28" s="1298"/>
      <c r="J28" s="1298"/>
      <c r="K28" s="1298"/>
      <c r="L28" s="1298"/>
      <c r="M28" s="1298"/>
      <c r="N28" s="1298"/>
      <c r="O28" s="1298"/>
      <c r="P28" s="1298"/>
      <c r="Q28" s="1299"/>
      <c r="R28" s="1332">
        <v>1027</v>
      </c>
      <c r="S28" s="1333"/>
      <c r="T28" s="1333"/>
      <c r="U28" s="1333"/>
      <c r="V28" s="1333"/>
      <c r="W28" s="1333">
        <v>2</v>
      </c>
      <c r="X28" s="1333"/>
      <c r="Y28" s="1333"/>
      <c r="Z28" s="1333"/>
      <c r="AA28" s="1333"/>
      <c r="AB28" s="1333">
        <v>441</v>
      </c>
      <c r="AC28" s="1333"/>
      <c r="AD28" s="1333"/>
      <c r="AE28" s="1333"/>
      <c r="AF28" s="1333"/>
      <c r="AG28" s="1333">
        <v>507</v>
      </c>
      <c r="AH28" s="1333"/>
      <c r="AI28" s="1333"/>
      <c r="AJ28" s="1333"/>
      <c r="AK28" s="1333"/>
      <c r="AL28" s="1333">
        <v>75</v>
      </c>
      <c r="AM28" s="1333"/>
      <c r="AN28" s="1333"/>
      <c r="AO28" s="1333"/>
      <c r="AP28" s="1333"/>
      <c r="AQ28" s="1333">
        <v>770</v>
      </c>
      <c r="AR28" s="1333"/>
      <c r="AS28" s="1333"/>
      <c r="AT28" s="1333"/>
      <c r="AU28" s="1333"/>
      <c r="AV28" s="1333">
        <v>286</v>
      </c>
      <c r="AW28" s="1333"/>
      <c r="AX28" s="1333"/>
      <c r="AY28" s="1333"/>
      <c r="AZ28" s="1333"/>
      <c r="BA28" s="1333">
        <v>39</v>
      </c>
      <c r="BB28" s="1333"/>
      <c r="BC28" s="1333"/>
      <c r="BD28" s="1333"/>
      <c r="BE28" s="1353"/>
    </row>
    <row r="29" spans="1:57" s="26" customFormat="1" ht="14.45" customHeight="1">
      <c r="A29" s="20"/>
      <c r="B29" s="1326"/>
      <c r="C29" s="1327"/>
      <c r="D29" s="1327"/>
      <c r="E29" s="1328"/>
      <c r="F29" s="1349" t="s">
        <v>310</v>
      </c>
      <c r="G29" s="1349"/>
      <c r="H29" s="1349"/>
      <c r="I29" s="1349"/>
      <c r="J29" s="1349"/>
      <c r="K29" s="1349"/>
      <c r="L29" s="1349"/>
      <c r="M29" s="1349"/>
      <c r="N29" s="1349"/>
      <c r="O29" s="1349"/>
      <c r="P29" s="1349"/>
      <c r="Q29" s="1350"/>
      <c r="R29" s="1351">
        <v>1564</v>
      </c>
      <c r="S29" s="1352"/>
      <c r="T29" s="1352"/>
      <c r="U29" s="1352"/>
      <c r="V29" s="1352"/>
      <c r="W29" s="1352">
        <v>169</v>
      </c>
      <c r="X29" s="1352"/>
      <c r="Y29" s="1352"/>
      <c r="Z29" s="1352"/>
      <c r="AA29" s="1352"/>
      <c r="AB29" s="1352">
        <v>476</v>
      </c>
      <c r="AC29" s="1352"/>
      <c r="AD29" s="1352"/>
      <c r="AE29" s="1352"/>
      <c r="AF29" s="1352"/>
      <c r="AG29" s="1352">
        <v>211</v>
      </c>
      <c r="AH29" s="1352"/>
      <c r="AI29" s="1352"/>
      <c r="AJ29" s="1352"/>
      <c r="AK29" s="1352"/>
      <c r="AL29" s="1352">
        <v>49</v>
      </c>
      <c r="AM29" s="1352"/>
      <c r="AN29" s="1352"/>
      <c r="AO29" s="1352"/>
      <c r="AP29" s="1352"/>
      <c r="AQ29" s="1352">
        <v>1524</v>
      </c>
      <c r="AR29" s="1352"/>
      <c r="AS29" s="1352"/>
      <c r="AT29" s="1352"/>
      <c r="AU29" s="1352"/>
      <c r="AV29" s="1352">
        <v>209</v>
      </c>
      <c r="AW29" s="1352"/>
      <c r="AX29" s="1352"/>
      <c r="AY29" s="1352"/>
      <c r="AZ29" s="1352"/>
      <c r="BA29" s="1352">
        <v>11</v>
      </c>
      <c r="BB29" s="1352"/>
      <c r="BC29" s="1352"/>
      <c r="BD29" s="1352"/>
      <c r="BE29" s="1354"/>
    </row>
    <row r="30" spans="1:57" s="64" customFormat="1" ht="14.45" customHeight="1">
      <c r="B30" s="1326" t="s">
        <v>518</v>
      </c>
      <c r="C30" s="1327"/>
      <c r="D30" s="1327"/>
      <c r="E30" s="1328"/>
      <c r="F30" s="1334" t="s">
        <v>26</v>
      </c>
      <c r="G30" s="1334"/>
      <c r="H30" s="1334"/>
      <c r="I30" s="1334"/>
      <c r="J30" s="1334"/>
      <c r="K30" s="1334"/>
      <c r="L30" s="1334"/>
      <c r="M30" s="1334"/>
      <c r="N30" s="1334"/>
      <c r="O30" s="1334"/>
      <c r="P30" s="1334"/>
      <c r="Q30" s="1335"/>
      <c r="R30" s="1357">
        <v>39238</v>
      </c>
      <c r="S30" s="1355"/>
      <c r="T30" s="1355"/>
      <c r="U30" s="1355"/>
      <c r="V30" s="1355"/>
      <c r="W30" s="1357">
        <v>3531</v>
      </c>
      <c r="X30" s="1355"/>
      <c r="Y30" s="1355"/>
      <c r="Z30" s="1355"/>
      <c r="AA30" s="1355"/>
      <c r="AB30" s="1357">
        <v>14780</v>
      </c>
      <c r="AC30" s="1355"/>
      <c r="AD30" s="1355"/>
      <c r="AE30" s="1355"/>
      <c r="AF30" s="1355"/>
      <c r="AG30" s="1357">
        <v>17351</v>
      </c>
      <c r="AH30" s="1355"/>
      <c r="AI30" s="1355"/>
      <c r="AJ30" s="1355"/>
      <c r="AK30" s="1355"/>
      <c r="AL30" s="1357">
        <v>2601</v>
      </c>
      <c r="AM30" s="1355"/>
      <c r="AN30" s="1355"/>
      <c r="AO30" s="1355"/>
      <c r="AP30" s="1355"/>
      <c r="AQ30" s="1357">
        <v>31899</v>
      </c>
      <c r="AR30" s="1355"/>
      <c r="AS30" s="1355"/>
      <c r="AT30" s="1355"/>
      <c r="AU30" s="1355"/>
      <c r="AV30" s="1357">
        <v>11731</v>
      </c>
      <c r="AW30" s="1355"/>
      <c r="AX30" s="1355"/>
      <c r="AY30" s="1355"/>
      <c r="AZ30" s="1355"/>
      <c r="BA30" s="1358">
        <v>882</v>
      </c>
      <c r="BB30" s="1358"/>
      <c r="BC30" s="1358"/>
      <c r="BD30" s="1358"/>
      <c r="BE30" s="1359"/>
    </row>
    <row r="31" spans="1:57" s="64" customFormat="1" ht="14.45" customHeight="1">
      <c r="B31" s="1326"/>
      <c r="C31" s="1327"/>
      <c r="D31" s="1327"/>
      <c r="E31" s="1328"/>
      <c r="F31" s="1293" t="s">
        <v>190</v>
      </c>
      <c r="G31" s="1293"/>
      <c r="H31" s="1293"/>
      <c r="I31" s="1293"/>
      <c r="J31" s="1293"/>
      <c r="K31" s="1293"/>
      <c r="L31" s="1293"/>
      <c r="M31" s="1293"/>
      <c r="N31" s="1293"/>
      <c r="O31" s="1293"/>
      <c r="P31" s="1293"/>
      <c r="Q31" s="1294"/>
      <c r="R31" s="1332">
        <v>1332</v>
      </c>
      <c r="S31" s="1333"/>
      <c r="T31" s="1333"/>
      <c r="U31" s="1333"/>
      <c r="V31" s="1333"/>
      <c r="W31" s="1333">
        <v>918</v>
      </c>
      <c r="X31" s="1333"/>
      <c r="Y31" s="1333"/>
      <c r="Z31" s="1333"/>
      <c r="AA31" s="1333"/>
      <c r="AB31" s="1333">
        <v>322</v>
      </c>
      <c r="AC31" s="1333"/>
      <c r="AD31" s="1333"/>
      <c r="AE31" s="1333"/>
      <c r="AF31" s="1333"/>
      <c r="AG31" s="1333">
        <v>89</v>
      </c>
      <c r="AH31" s="1333"/>
      <c r="AI31" s="1333"/>
      <c r="AJ31" s="1333"/>
      <c r="AK31" s="1333"/>
      <c r="AL31" s="1333">
        <v>3</v>
      </c>
      <c r="AM31" s="1333"/>
      <c r="AN31" s="1333"/>
      <c r="AO31" s="1333"/>
      <c r="AP31" s="1333"/>
      <c r="AQ31" s="1333">
        <v>1332</v>
      </c>
      <c r="AR31" s="1333"/>
      <c r="AS31" s="1333"/>
      <c r="AT31" s="1333"/>
      <c r="AU31" s="1333"/>
      <c r="AV31" s="1360">
        <v>90</v>
      </c>
      <c r="AW31" s="1361"/>
      <c r="AX31" s="1361"/>
      <c r="AY31" s="1361"/>
      <c r="AZ31" s="1332"/>
      <c r="BA31" s="1333">
        <v>2</v>
      </c>
      <c r="BB31" s="1333"/>
      <c r="BC31" s="1333"/>
      <c r="BD31" s="1333"/>
      <c r="BE31" s="1353"/>
    </row>
    <row r="32" spans="1:57" s="64" customFormat="1" ht="14.45" customHeight="1">
      <c r="B32" s="1326"/>
      <c r="C32" s="1327"/>
      <c r="D32" s="1327"/>
      <c r="E32" s="1328"/>
      <c r="F32" s="1293" t="s">
        <v>191</v>
      </c>
      <c r="G32" s="1293"/>
      <c r="H32" s="1293"/>
      <c r="I32" s="1293"/>
      <c r="J32" s="1293"/>
      <c r="K32" s="1293"/>
      <c r="L32" s="1293"/>
      <c r="M32" s="1293"/>
      <c r="N32" s="1293"/>
      <c r="O32" s="1293"/>
      <c r="P32" s="1293"/>
      <c r="Q32" s="1294"/>
      <c r="R32" s="1332">
        <v>8</v>
      </c>
      <c r="S32" s="1333"/>
      <c r="T32" s="1333"/>
      <c r="U32" s="1333"/>
      <c r="V32" s="1333"/>
      <c r="W32" s="1333" t="s">
        <v>536</v>
      </c>
      <c r="X32" s="1333"/>
      <c r="Y32" s="1333"/>
      <c r="Z32" s="1333"/>
      <c r="AA32" s="1333"/>
      <c r="AB32" s="1333">
        <v>4</v>
      </c>
      <c r="AC32" s="1333"/>
      <c r="AD32" s="1333"/>
      <c r="AE32" s="1333"/>
      <c r="AF32" s="1333"/>
      <c r="AG32" s="1333">
        <v>4</v>
      </c>
      <c r="AH32" s="1333"/>
      <c r="AI32" s="1333"/>
      <c r="AJ32" s="1333"/>
      <c r="AK32" s="1333"/>
      <c r="AL32" s="1333" t="s">
        <v>538</v>
      </c>
      <c r="AM32" s="1333"/>
      <c r="AN32" s="1333"/>
      <c r="AO32" s="1333"/>
      <c r="AP32" s="1333"/>
      <c r="AQ32" s="1333">
        <v>5</v>
      </c>
      <c r="AR32" s="1333"/>
      <c r="AS32" s="1333"/>
      <c r="AT32" s="1333"/>
      <c r="AU32" s="1333"/>
      <c r="AV32" s="1360">
        <v>1</v>
      </c>
      <c r="AW32" s="1361"/>
      <c r="AX32" s="1361"/>
      <c r="AY32" s="1361"/>
      <c r="AZ32" s="1332"/>
      <c r="BA32" s="1333" t="s">
        <v>536</v>
      </c>
      <c r="BB32" s="1333"/>
      <c r="BC32" s="1333"/>
      <c r="BD32" s="1333"/>
      <c r="BE32" s="1353"/>
    </row>
    <row r="33" spans="2:57" s="64" customFormat="1" ht="14.45" customHeight="1">
      <c r="B33" s="1326"/>
      <c r="C33" s="1327"/>
      <c r="D33" s="1327"/>
      <c r="E33" s="1328"/>
      <c r="F33" s="1293" t="s">
        <v>192</v>
      </c>
      <c r="G33" s="1293"/>
      <c r="H33" s="1293"/>
      <c r="I33" s="1293"/>
      <c r="J33" s="1293"/>
      <c r="K33" s="1293"/>
      <c r="L33" s="1293"/>
      <c r="M33" s="1293"/>
      <c r="N33" s="1293"/>
      <c r="O33" s="1293"/>
      <c r="P33" s="1293"/>
      <c r="Q33" s="1294"/>
      <c r="R33" s="1332">
        <v>122</v>
      </c>
      <c r="S33" s="1333"/>
      <c r="T33" s="1333"/>
      <c r="U33" s="1333"/>
      <c r="V33" s="1333"/>
      <c r="W33" s="1333">
        <v>108</v>
      </c>
      <c r="X33" s="1333"/>
      <c r="Y33" s="1333"/>
      <c r="Z33" s="1333"/>
      <c r="AA33" s="1333"/>
      <c r="AB33" s="1333">
        <v>14</v>
      </c>
      <c r="AC33" s="1333"/>
      <c r="AD33" s="1333"/>
      <c r="AE33" s="1333"/>
      <c r="AF33" s="1333"/>
      <c r="AG33" s="1333" t="s">
        <v>537</v>
      </c>
      <c r="AH33" s="1333"/>
      <c r="AI33" s="1333"/>
      <c r="AJ33" s="1333"/>
      <c r="AK33" s="1333"/>
      <c r="AL33" s="1333" t="s">
        <v>536</v>
      </c>
      <c r="AM33" s="1333"/>
      <c r="AN33" s="1333"/>
      <c r="AO33" s="1333"/>
      <c r="AP33" s="1333"/>
      <c r="AQ33" s="1333">
        <v>124</v>
      </c>
      <c r="AR33" s="1333"/>
      <c r="AS33" s="1333"/>
      <c r="AT33" s="1333"/>
      <c r="AU33" s="1333"/>
      <c r="AV33" s="1360">
        <v>2</v>
      </c>
      <c r="AW33" s="1361"/>
      <c r="AX33" s="1361"/>
      <c r="AY33" s="1361"/>
      <c r="AZ33" s="1332"/>
      <c r="BA33" s="1333" t="s">
        <v>536</v>
      </c>
      <c r="BB33" s="1333"/>
      <c r="BC33" s="1333"/>
      <c r="BD33" s="1333"/>
      <c r="BE33" s="1353"/>
    </row>
    <row r="34" spans="2:57" s="64" customFormat="1" ht="14.45" customHeight="1">
      <c r="B34" s="1326"/>
      <c r="C34" s="1327"/>
      <c r="D34" s="1327"/>
      <c r="E34" s="1328"/>
      <c r="F34" s="1293" t="s">
        <v>487</v>
      </c>
      <c r="G34" s="1293"/>
      <c r="H34" s="1293"/>
      <c r="I34" s="1293"/>
      <c r="J34" s="1293"/>
      <c r="K34" s="1293"/>
      <c r="L34" s="1293"/>
      <c r="M34" s="1293"/>
      <c r="N34" s="1293"/>
      <c r="O34" s="1293"/>
      <c r="P34" s="1293"/>
      <c r="Q34" s="1294"/>
      <c r="R34" s="1332">
        <v>4</v>
      </c>
      <c r="S34" s="1333"/>
      <c r="T34" s="1333"/>
      <c r="U34" s="1333"/>
      <c r="V34" s="1333"/>
      <c r="W34" s="1333">
        <v>1</v>
      </c>
      <c r="X34" s="1333"/>
      <c r="Y34" s="1333"/>
      <c r="Z34" s="1333"/>
      <c r="AA34" s="1333"/>
      <c r="AB34" s="1333">
        <v>1</v>
      </c>
      <c r="AC34" s="1333"/>
      <c r="AD34" s="1333"/>
      <c r="AE34" s="1333"/>
      <c r="AF34" s="1333"/>
      <c r="AG34" s="1333">
        <v>2</v>
      </c>
      <c r="AH34" s="1333"/>
      <c r="AI34" s="1333"/>
      <c r="AJ34" s="1333"/>
      <c r="AK34" s="1333"/>
      <c r="AL34" s="1333" t="s">
        <v>539</v>
      </c>
      <c r="AM34" s="1333"/>
      <c r="AN34" s="1333"/>
      <c r="AO34" s="1333"/>
      <c r="AP34" s="1333"/>
      <c r="AQ34" s="1333">
        <v>2</v>
      </c>
      <c r="AR34" s="1333"/>
      <c r="AS34" s="1333"/>
      <c r="AT34" s="1333"/>
      <c r="AU34" s="1333"/>
      <c r="AV34" s="1360" t="s">
        <v>452</v>
      </c>
      <c r="AW34" s="1361"/>
      <c r="AX34" s="1361"/>
      <c r="AY34" s="1361"/>
      <c r="AZ34" s="1332"/>
      <c r="BA34" s="1333" t="s">
        <v>536</v>
      </c>
      <c r="BB34" s="1333"/>
      <c r="BC34" s="1333"/>
      <c r="BD34" s="1333"/>
      <c r="BE34" s="1353"/>
    </row>
    <row r="35" spans="2:57" s="64" customFormat="1" ht="14.45" customHeight="1">
      <c r="B35" s="1326"/>
      <c r="C35" s="1327"/>
      <c r="D35" s="1327"/>
      <c r="E35" s="1328"/>
      <c r="F35" s="1293" t="s">
        <v>193</v>
      </c>
      <c r="G35" s="1293"/>
      <c r="H35" s="1293"/>
      <c r="I35" s="1293"/>
      <c r="J35" s="1293"/>
      <c r="K35" s="1293"/>
      <c r="L35" s="1293"/>
      <c r="M35" s="1293"/>
      <c r="N35" s="1293"/>
      <c r="O35" s="1293"/>
      <c r="P35" s="1293"/>
      <c r="Q35" s="1294"/>
      <c r="R35" s="1332">
        <v>2194</v>
      </c>
      <c r="S35" s="1333"/>
      <c r="T35" s="1333"/>
      <c r="U35" s="1333"/>
      <c r="V35" s="1333"/>
      <c r="W35" s="1333">
        <v>398</v>
      </c>
      <c r="X35" s="1333"/>
      <c r="Y35" s="1333"/>
      <c r="Z35" s="1333"/>
      <c r="AA35" s="1333"/>
      <c r="AB35" s="1333">
        <v>855</v>
      </c>
      <c r="AC35" s="1333"/>
      <c r="AD35" s="1333"/>
      <c r="AE35" s="1333"/>
      <c r="AF35" s="1333"/>
      <c r="AG35" s="1333">
        <v>756</v>
      </c>
      <c r="AH35" s="1333"/>
      <c r="AI35" s="1333"/>
      <c r="AJ35" s="1333"/>
      <c r="AK35" s="1333"/>
      <c r="AL35" s="1333">
        <v>146</v>
      </c>
      <c r="AM35" s="1333"/>
      <c r="AN35" s="1333"/>
      <c r="AO35" s="1333"/>
      <c r="AP35" s="1333"/>
      <c r="AQ35" s="1333">
        <v>2017</v>
      </c>
      <c r="AR35" s="1333"/>
      <c r="AS35" s="1333"/>
      <c r="AT35" s="1333"/>
      <c r="AU35" s="1333"/>
      <c r="AV35" s="1360">
        <v>647</v>
      </c>
      <c r="AW35" s="1361"/>
      <c r="AX35" s="1361"/>
      <c r="AY35" s="1361"/>
      <c r="AZ35" s="1332"/>
      <c r="BA35" s="1333">
        <v>78</v>
      </c>
      <c r="BB35" s="1333"/>
      <c r="BC35" s="1333"/>
      <c r="BD35" s="1333"/>
      <c r="BE35" s="1353"/>
    </row>
    <row r="36" spans="2:57" s="64" customFormat="1" ht="14.45" customHeight="1">
      <c r="B36" s="1326"/>
      <c r="C36" s="1327"/>
      <c r="D36" s="1327"/>
      <c r="E36" s="1328"/>
      <c r="F36" s="1293" t="s">
        <v>194</v>
      </c>
      <c r="G36" s="1293"/>
      <c r="H36" s="1293"/>
      <c r="I36" s="1293"/>
      <c r="J36" s="1293"/>
      <c r="K36" s="1293"/>
      <c r="L36" s="1293"/>
      <c r="M36" s="1293"/>
      <c r="N36" s="1293"/>
      <c r="O36" s="1293"/>
      <c r="P36" s="1293"/>
      <c r="Q36" s="1294"/>
      <c r="R36" s="1332">
        <v>11248</v>
      </c>
      <c r="S36" s="1333"/>
      <c r="T36" s="1333"/>
      <c r="U36" s="1333"/>
      <c r="V36" s="1333"/>
      <c r="W36" s="1333">
        <v>317</v>
      </c>
      <c r="X36" s="1333"/>
      <c r="Y36" s="1333"/>
      <c r="Z36" s="1333"/>
      <c r="AA36" s="1333"/>
      <c r="AB36" s="1333">
        <v>2911</v>
      </c>
      <c r="AC36" s="1333"/>
      <c r="AD36" s="1333"/>
      <c r="AE36" s="1333"/>
      <c r="AF36" s="1333"/>
      <c r="AG36" s="1333">
        <v>7287</v>
      </c>
      <c r="AH36" s="1333"/>
      <c r="AI36" s="1333"/>
      <c r="AJ36" s="1333"/>
      <c r="AK36" s="1333"/>
      <c r="AL36" s="1333">
        <v>623</v>
      </c>
      <c r="AM36" s="1333"/>
      <c r="AN36" s="1333"/>
      <c r="AO36" s="1333"/>
      <c r="AP36" s="1333"/>
      <c r="AQ36" s="1333">
        <v>6332</v>
      </c>
      <c r="AR36" s="1333"/>
      <c r="AS36" s="1333"/>
      <c r="AT36" s="1333"/>
      <c r="AU36" s="1333"/>
      <c r="AV36" s="1360">
        <v>2720</v>
      </c>
      <c r="AW36" s="1361"/>
      <c r="AX36" s="1361"/>
      <c r="AY36" s="1361"/>
      <c r="AZ36" s="1332"/>
      <c r="BA36" s="1333">
        <v>274</v>
      </c>
      <c r="BB36" s="1333"/>
      <c r="BC36" s="1333"/>
      <c r="BD36" s="1333"/>
      <c r="BE36" s="1353"/>
    </row>
    <row r="37" spans="2:57" s="64" customFormat="1" ht="14.45" customHeight="1">
      <c r="B37" s="1326"/>
      <c r="C37" s="1327"/>
      <c r="D37" s="1327"/>
      <c r="E37" s="1328"/>
      <c r="F37" s="1293" t="s">
        <v>309</v>
      </c>
      <c r="G37" s="1293"/>
      <c r="H37" s="1293"/>
      <c r="I37" s="1293"/>
      <c r="J37" s="1293"/>
      <c r="K37" s="1293"/>
      <c r="L37" s="1293"/>
      <c r="M37" s="1293"/>
      <c r="N37" s="1293"/>
      <c r="O37" s="1293"/>
      <c r="P37" s="1293"/>
      <c r="Q37" s="1294"/>
      <c r="R37" s="1332">
        <v>177</v>
      </c>
      <c r="S37" s="1333"/>
      <c r="T37" s="1333"/>
      <c r="U37" s="1333"/>
      <c r="V37" s="1333"/>
      <c r="W37" s="1333" t="s">
        <v>535</v>
      </c>
      <c r="X37" s="1333"/>
      <c r="Y37" s="1333"/>
      <c r="Z37" s="1333"/>
      <c r="AA37" s="1333"/>
      <c r="AB37" s="1333">
        <v>32</v>
      </c>
      <c r="AC37" s="1333"/>
      <c r="AD37" s="1333"/>
      <c r="AE37" s="1333"/>
      <c r="AF37" s="1333"/>
      <c r="AG37" s="1333">
        <v>100</v>
      </c>
      <c r="AH37" s="1333"/>
      <c r="AI37" s="1333"/>
      <c r="AJ37" s="1333"/>
      <c r="AK37" s="1333"/>
      <c r="AL37" s="1333">
        <v>45</v>
      </c>
      <c r="AM37" s="1333"/>
      <c r="AN37" s="1333"/>
      <c r="AO37" s="1333"/>
      <c r="AP37" s="1333"/>
      <c r="AQ37" s="1333">
        <v>51</v>
      </c>
      <c r="AR37" s="1333"/>
      <c r="AS37" s="1333"/>
      <c r="AT37" s="1333"/>
      <c r="AU37" s="1333"/>
      <c r="AV37" s="1360">
        <v>19</v>
      </c>
      <c r="AW37" s="1361"/>
      <c r="AX37" s="1361"/>
      <c r="AY37" s="1361"/>
      <c r="AZ37" s="1332"/>
      <c r="BA37" s="1333" t="s">
        <v>536</v>
      </c>
      <c r="BB37" s="1333"/>
      <c r="BC37" s="1333"/>
      <c r="BD37" s="1333"/>
      <c r="BE37" s="1353"/>
    </row>
    <row r="38" spans="2:57" s="64" customFormat="1" ht="14.45" customHeight="1">
      <c r="B38" s="1326"/>
      <c r="C38" s="1327"/>
      <c r="D38" s="1327"/>
      <c r="E38" s="1328"/>
      <c r="F38" s="1293" t="s">
        <v>358</v>
      </c>
      <c r="G38" s="1293"/>
      <c r="H38" s="1293"/>
      <c r="I38" s="1293"/>
      <c r="J38" s="1293"/>
      <c r="K38" s="1293"/>
      <c r="L38" s="1293"/>
      <c r="M38" s="1293"/>
      <c r="N38" s="1293"/>
      <c r="O38" s="1293"/>
      <c r="P38" s="1293"/>
      <c r="Q38" s="1294"/>
      <c r="R38" s="1332">
        <v>388</v>
      </c>
      <c r="S38" s="1333"/>
      <c r="T38" s="1333"/>
      <c r="U38" s="1333"/>
      <c r="V38" s="1333"/>
      <c r="W38" s="1333">
        <v>33</v>
      </c>
      <c r="X38" s="1333"/>
      <c r="Y38" s="1333"/>
      <c r="Z38" s="1333"/>
      <c r="AA38" s="1333"/>
      <c r="AB38" s="1333">
        <v>50</v>
      </c>
      <c r="AC38" s="1333"/>
      <c r="AD38" s="1333"/>
      <c r="AE38" s="1333"/>
      <c r="AF38" s="1333"/>
      <c r="AG38" s="1333">
        <v>138</v>
      </c>
      <c r="AH38" s="1333"/>
      <c r="AI38" s="1333"/>
      <c r="AJ38" s="1333"/>
      <c r="AK38" s="1333"/>
      <c r="AL38" s="1333">
        <v>165</v>
      </c>
      <c r="AM38" s="1333"/>
      <c r="AN38" s="1333"/>
      <c r="AO38" s="1333"/>
      <c r="AP38" s="1333"/>
      <c r="AQ38" s="1333">
        <v>169</v>
      </c>
      <c r="AR38" s="1333"/>
      <c r="AS38" s="1333"/>
      <c r="AT38" s="1333"/>
      <c r="AU38" s="1333"/>
      <c r="AV38" s="1360">
        <v>66</v>
      </c>
      <c r="AW38" s="1361"/>
      <c r="AX38" s="1361"/>
      <c r="AY38" s="1361"/>
      <c r="AZ38" s="1332"/>
      <c r="BA38" s="1333">
        <v>18</v>
      </c>
      <c r="BB38" s="1333"/>
      <c r="BC38" s="1333"/>
      <c r="BD38" s="1333"/>
      <c r="BE38" s="1353"/>
    </row>
    <row r="39" spans="2:57" s="64" customFormat="1" ht="14.45" customHeight="1">
      <c r="B39" s="1326"/>
      <c r="C39" s="1327"/>
      <c r="D39" s="1327"/>
      <c r="E39" s="1328"/>
      <c r="F39" s="1293" t="s">
        <v>488</v>
      </c>
      <c r="G39" s="1293"/>
      <c r="H39" s="1293"/>
      <c r="I39" s="1293"/>
      <c r="J39" s="1293"/>
      <c r="K39" s="1293"/>
      <c r="L39" s="1293"/>
      <c r="M39" s="1293"/>
      <c r="N39" s="1293"/>
      <c r="O39" s="1293"/>
      <c r="P39" s="1293"/>
      <c r="Q39" s="1294"/>
      <c r="R39" s="1332">
        <v>1940</v>
      </c>
      <c r="S39" s="1333"/>
      <c r="T39" s="1333"/>
      <c r="U39" s="1333"/>
      <c r="V39" s="1333"/>
      <c r="W39" s="1333">
        <v>43</v>
      </c>
      <c r="X39" s="1333"/>
      <c r="Y39" s="1333"/>
      <c r="Z39" s="1333"/>
      <c r="AA39" s="1333"/>
      <c r="AB39" s="1333">
        <v>740</v>
      </c>
      <c r="AC39" s="1333"/>
      <c r="AD39" s="1333"/>
      <c r="AE39" s="1333"/>
      <c r="AF39" s="1333"/>
      <c r="AG39" s="1333">
        <v>1011</v>
      </c>
      <c r="AH39" s="1333"/>
      <c r="AI39" s="1333"/>
      <c r="AJ39" s="1333"/>
      <c r="AK39" s="1333"/>
      <c r="AL39" s="1333">
        <v>111</v>
      </c>
      <c r="AM39" s="1333"/>
      <c r="AN39" s="1333"/>
      <c r="AO39" s="1333"/>
      <c r="AP39" s="1333"/>
      <c r="AQ39" s="1333">
        <v>1675</v>
      </c>
      <c r="AR39" s="1333"/>
      <c r="AS39" s="1333"/>
      <c r="AT39" s="1333"/>
      <c r="AU39" s="1333"/>
      <c r="AV39" s="1360">
        <v>822</v>
      </c>
      <c r="AW39" s="1361"/>
      <c r="AX39" s="1361"/>
      <c r="AY39" s="1361"/>
      <c r="AZ39" s="1332"/>
      <c r="BA39" s="1333">
        <v>35</v>
      </c>
      <c r="BB39" s="1333"/>
      <c r="BC39" s="1333"/>
      <c r="BD39" s="1333"/>
      <c r="BE39" s="1353"/>
    </row>
    <row r="40" spans="2:57" s="64" customFormat="1" ht="14.45" customHeight="1">
      <c r="B40" s="1326"/>
      <c r="C40" s="1327"/>
      <c r="D40" s="1327"/>
      <c r="E40" s="1328"/>
      <c r="F40" s="1293" t="s">
        <v>489</v>
      </c>
      <c r="G40" s="1293"/>
      <c r="H40" s="1293"/>
      <c r="I40" s="1293"/>
      <c r="J40" s="1293"/>
      <c r="K40" s="1293"/>
      <c r="L40" s="1293"/>
      <c r="M40" s="1293"/>
      <c r="N40" s="1293"/>
      <c r="O40" s="1293"/>
      <c r="P40" s="1293"/>
      <c r="Q40" s="1294"/>
      <c r="R40" s="1332">
        <v>5759</v>
      </c>
      <c r="S40" s="1333"/>
      <c r="T40" s="1333"/>
      <c r="U40" s="1333"/>
      <c r="V40" s="1333"/>
      <c r="W40" s="1333">
        <v>548</v>
      </c>
      <c r="X40" s="1333"/>
      <c r="Y40" s="1333"/>
      <c r="Z40" s="1333"/>
      <c r="AA40" s="1333"/>
      <c r="AB40" s="1333">
        <v>2745</v>
      </c>
      <c r="AC40" s="1333"/>
      <c r="AD40" s="1333"/>
      <c r="AE40" s="1333"/>
      <c r="AF40" s="1333"/>
      <c r="AG40" s="1333">
        <v>1966</v>
      </c>
      <c r="AH40" s="1333"/>
      <c r="AI40" s="1333"/>
      <c r="AJ40" s="1333"/>
      <c r="AK40" s="1333"/>
      <c r="AL40" s="1333">
        <v>462</v>
      </c>
      <c r="AM40" s="1333"/>
      <c r="AN40" s="1333"/>
      <c r="AO40" s="1333"/>
      <c r="AP40" s="1333"/>
      <c r="AQ40" s="1333">
        <v>5378</v>
      </c>
      <c r="AR40" s="1333"/>
      <c r="AS40" s="1333"/>
      <c r="AT40" s="1333"/>
      <c r="AU40" s="1333"/>
      <c r="AV40" s="1360">
        <v>1929</v>
      </c>
      <c r="AW40" s="1361"/>
      <c r="AX40" s="1361"/>
      <c r="AY40" s="1361"/>
      <c r="AZ40" s="1332"/>
      <c r="BA40" s="1333">
        <v>118</v>
      </c>
      <c r="BB40" s="1333"/>
      <c r="BC40" s="1333"/>
      <c r="BD40" s="1333"/>
      <c r="BE40" s="1353"/>
    </row>
    <row r="41" spans="2:57" s="64" customFormat="1" ht="14.45" customHeight="1">
      <c r="B41" s="1326"/>
      <c r="C41" s="1327"/>
      <c r="D41" s="1327"/>
      <c r="E41" s="1328"/>
      <c r="F41" s="1293" t="s">
        <v>490</v>
      </c>
      <c r="G41" s="1293"/>
      <c r="H41" s="1293"/>
      <c r="I41" s="1293"/>
      <c r="J41" s="1293"/>
      <c r="K41" s="1293"/>
      <c r="L41" s="1293"/>
      <c r="M41" s="1293"/>
      <c r="N41" s="1293"/>
      <c r="O41" s="1293"/>
      <c r="P41" s="1293"/>
      <c r="Q41" s="1294"/>
      <c r="R41" s="1332">
        <v>733</v>
      </c>
      <c r="S41" s="1333"/>
      <c r="T41" s="1333"/>
      <c r="U41" s="1333"/>
      <c r="V41" s="1333"/>
      <c r="W41" s="1333">
        <v>21</v>
      </c>
      <c r="X41" s="1333"/>
      <c r="Y41" s="1333"/>
      <c r="Z41" s="1333"/>
      <c r="AA41" s="1333"/>
      <c r="AB41" s="1333">
        <v>196</v>
      </c>
      <c r="AC41" s="1333"/>
      <c r="AD41" s="1333"/>
      <c r="AE41" s="1333"/>
      <c r="AF41" s="1333"/>
      <c r="AG41" s="1333">
        <v>401</v>
      </c>
      <c r="AH41" s="1333"/>
      <c r="AI41" s="1333"/>
      <c r="AJ41" s="1333"/>
      <c r="AK41" s="1333"/>
      <c r="AL41" s="1333">
        <v>112</v>
      </c>
      <c r="AM41" s="1333"/>
      <c r="AN41" s="1333"/>
      <c r="AO41" s="1333"/>
      <c r="AP41" s="1333"/>
      <c r="AQ41" s="1333">
        <v>590</v>
      </c>
      <c r="AR41" s="1333"/>
      <c r="AS41" s="1333"/>
      <c r="AT41" s="1333"/>
      <c r="AU41" s="1333"/>
      <c r="AV41" s="1360">
        <v>355</v>
      </c>
      <c r="AW41" s="1361"/>
      <c r="AX41" s="1361"/>
      <c r="AY41" s="1361"/>
      <c r="AZ41" s="1332"/>
      <c r="BA41" s="1333">
        <v>15</v>
      </c>
      <c r="BB41" s="1333"/>
      <c r="BC41" s="1333"/>
      <c r="BD41" s="1333"/>
      <c r="BE41" s="1353"/>
    </row>
    <row r="42" spans="2:57" s="64" customFormat="1" ht="14.45" customHeight="1">
      <c r="B42" s="1326"/>
      <c r="C42" s="1327"/>
      <c r="D42" s="1327"/>
      <c r="E42" s="1328"/>
      <c r="F42" s="1293" t="s">
        <v>468</v>
      </c>
      <c r="G42" s="1293"/>
      <c r="H42" s="1293"/>
      <c r="I42" s="1293"/>
      <c r="J42" s="1293"/>
      <c r="K42" s="1293"/>
      <c r="L42" s="1293"/>
      <c r="M42" s="1293"/>
      <c r="N42" s="1293"/>
      <c r="O42" s="1293"/>
      <c r="P42" s="1293"/>
      <c r="Q42" s="1294"/>
      <c r="R42" s="1332">
        <v>441</v>
      </c>
      <c r="S42" s="1333"/>
      <c r="T42" s="1333"/>
      <c r="U42" s="1333"/>
      <c r="V42" s="1333"/>
      <c r="W42" s="1333">
        <v>78</v>
      </c>
      <c r="X42" s="1333"/>
      <c r="Y42" s="1333"/>
      <c r="Z42" s="1333"/>
      <c r="AA42" s="1333"/>
      <c r="AB42" s="1333">
        <v>175</v>
      </c>
      <c r="AC42" s="1333"/>
      <c r="AD42" s="1333"/>
      <c r="AE42" s="1333"/>
      <c r="AF42" s="1333"/>
      <c r="AG42" s="1333">
        <v>140</v>
      </c>
      <c r="AH42" s="1333"/>
      <c r="AI42" s="1333"/>
      <c r="AJ42" s="1333"/>
      <c r="AK42" s="1333"/>
      <c r="AL42" s="1333">
        <v>42</v>
      </c>
      <c r="AM42" s="1333"/>
      <c r="AN42" s="1333"/>
      <c r="AO42" s="1333"/>
      <c r="AP42" s="1333"/>
      <c r="AQ42" s="1333">
        <v>413</v>
      </c>
      <c r="AR42" s="1333"/>
      <c r="AS42" s="1333"/>
      <c r="AT42" s="1333"/>
      <c r="AU42" s="1333"/>
      <c r="AV42" s="1360">
        <v>149</v>
      </c>
      <c r="AW42" s="1361"/>
      <c r="AX42" s="1361"/>
      <c r="AY42" s="1361"/>
      <c r="AZ42" s="1332"/>
      <c r="BA42" s="1333">
        <v>5</v>
      </c>
      <c r="BB42" s="1333"/>
      <c r="BC42" s="1333"/>
      <c r="BD42" s="1333"/>
      <c r="BE42" s="1353"/>
    </row>
    <row r="43" spans="2:57" s="64" customFormat="1" ht="14.45" customHeight="1">
      <c r="B43" s="1326"/>
      <c r="C43" s="1327"/>
      <c r="D43" s="1327"/>
      <c r="E43" s="1328"/>
      <c r="F43" s="1298" t="s">
        <v>469</v>
      </c>
      <c r="G43" s="1298"/>
      <c r="H43" s="1298"/>
      <c r="I43" s="1298"/>
      <c r="J43" s="1298"/>
      <c r="K43" s="1298"/>
      <c r="L43" s="1298"/>
      <c r="M43" s="1298"/>
      <c r="N43" s="1298"/>
      <c r="O43" s="1298"/>
      <c r="P43" s="1298"/>
      <c r="Q43" s="1299"/>
      <c r="R43" s="1332">
        <v>950</v>
      </c>
      <c r="S43" s="1333"/>
      <c r="T43" s="1333"/>
      <c r="U43" s="1333"/>
      <c r="V43" s="1333"/>
      <c r="W43" s="1333">
        <v>154</v>
      </c>
      <c r="X43" s="1333"/>
      <c r="Y43" s="1333"/>
      <c r="Z43" s="1333"/>
      <c r="AA43" s="1333"/>
      <c r="AB43" s="1333">
        <v>326</v>
      </c>
      <c r="AC43" s="1333"/>
      <c r="AD43" s="1333"/>
      <c r="AE43" s="1333"/>
      <c r="AF43" s="1333"/>
      <c r="AG43" s="1333">
        <v>351</v>
      </c>
      <c r="AH43" s="1333"/>
      <c r="AI43" s="1333"/>
      <c r="AJ43" s="1333"/>
      <c r="AK43" s="1333"/>
      <c r="AL43" s="1333">
        <v>112</v>
      </c>
      <c r="AM43" s="1333"/>
      <c r="AN43" s="1333"/>
      <c r="AO43" s="1333"/>
      <c r="AP43" s="1333"/>
      <c r="AQ43" s="1333">
        <v>912</v>
      </c>
      <c r="AR43" s="1333"/>
      <c r="AS43" s="1333"/>
      <c r="AT43" s="1333"/>
      <c r="AU43" s="1333"/>
      <c r="AV43" s="1360">
        <v>399</v>
      </c>
      <c r="AW43" s="1361"/>
      <c r="AX43" s="1361"/>
      <c r="AY43" s="1361"/>
      <c r="AZ43" s="1332"/>
      <c r="BA43" s="1333">
        <v>26</v>
      </c>
      <c r="BB43" s="1333"/>
      <c r="BC43" s="1333"/>
      <c r="BD43" s="1333"/>
      <c r="BE43" s="1353"/>
    </row>
    <row r="44" spans="2:57" s="64" customFormat="1" ht="14.45" customHeight="1">
      <c r="B44" s="1326"/>
      <c r="C44" s="1327"/>
      <c r="D44" s="1327"/>
      <c r="E44" s="1328"/>
      <c r="F44" s="1293" t="s">
        <v>470</v>
      </c>
      <c r="G44" s="1293"/>
      <c r="H44" s="1293"/>
      <c r="I44" s="1293"/>
      <c r="J44" s="1293"/>
      <c r="K44" s="1293"/>
      <c r="L44" s="1293"/>
      <c r="M44" s="1293"/>
      <c r="N44" s="1293"/>
      <c r="O44" s="1293"/>
      <c r="P44" s="1293"/>
      <c r="Q44" s="1294"/>
      <c r="R44" s="1332">
        <v>1949</v>
      </c>
      <c r="S44" s="1333"/>
      <c r="T44" s="1333"/>
      <c r="U44" s="1333"/>
      <c r="V44" s="1333"/>
      <c r="W44" s="1333">
        <v>131</v>
      </c>
      <c r="X44" s="1333"/>
      <c r="Y44" s="1333"/>
      <c r="Z44" s="1333"/>
      <c r="AA44" s="1333"/>
      <c r="AB44" s="1333">
        <v>1179</v>
      </c>
      <c r="AC44" s="1333"/>
      <c r="AD44" s="1333"/>
      <c r="AE44" s="1333"/>
      <c r="AF44" s="1333"/>
      <c r="AG44" s="1333">
        <v>484</v>
      </c>
      <c r="AH44" s="1333"/>
      <c r="AI44" s="1333"/>
      <c r="AJ44" s="1333"/>
      <c r="AK44" s="1333"/>
      <c r="AL44" s="1333">
        <v>130</v>
      </c>
      <c r="AM44" s="1333"/>
      <c r="AN44" s="1333"/>
      <c r="AO44" s="1333"/>
      <c r="AP44" s="1333"/>
      <c r="AQ44" s="1333">
        <v>1924</v>
      </c>
      <c r="AR44" s="1333"/>
      <c r="AS44" s="1333"/>
      <c r="AT44" s="1333"/>
      <c r="AU44" s="1333"/>
      <c r="AV44" s="1360">
        <v>560</v>
      </c>
      <c r="AW44" s="1361"/>
      <c r="AX44" s="1361"/>
      <c r="AY44" s="1361"/>
      <c r="AZ44" s="1332"/>
      <c r="BA44" s="1333">
        <v>29</v>
      </c>
      <c r="BB44" s="1333"/>
      <c r="BC44" s="1333"/>
      <c r="BD44" s="1333"/>
      <c r="BE44" s="1353"/>
    </row>
    <row r="45" spans="2:57" s="64" customFormat="1" ht="14.45" customHeight="1">
      <c r="B45" s="1326"/>
      <c r="C45" s="1327"/>
      <c r="D45" s="1327"/>
      <c r="E45" s="1328"/>
      <c r="F45" s="1293" t="s">
        <v>491</v>
      </c>
      <c r="G45" s="1293"/>
      <c r="H45" s="1293"/>
      <c r="I45" s="1293"/>
      <c r="J45" s="1293"/>
      <c r="K45" s="1293"/>
      <c r="L45" s="1293"/>
      <c r="M45" s="1293"/>
      <c r="N45" s="1293"/>
      <c r="O45" s="1293"/>
      <c r="P45" s="1293"/>
      <c r="Q45" s="1294"/>
      <c r="R45" s="1332">
        <v>1117</v>
      </c>
      <c r="S45" s="1333"/>
      <c r="T45" s="1333"/>
      <c r="U45" s="1333"/>
      <c r="V45" s="1333"/>
      <c r="W45" s="1333">
        <v>213</v>
      </c>
      <c r="X45" s="1333"/>
      <c r="Y45" s="1333"/>
      <c r="Z45" s="1333"/>
      <c r="AA45" s="1333"/>
      <c r="AB45" s="1333">
        <v>413</v>
      </c>
      <c r="AC45" s="1333"/>
      <c r="AD45" s="1333"/>
      <c r="AE45" s="1333"/>
      <c r="AF45" s="1333"/>
      <c r="AG45" s="1333">
        <v>400</v>
      </c>
      <c r="AH45" s="1333"/>
      <c r="AI45" s="1333"/>
      <c r="AJ45" s="1333"/>
      <c r="AK45" s="1333"/>
      <c r="AL45" s="1333">
        <v>83</v>
      </c>
      <c r="AM45" s="1333"/>
      <c r="AN45" s="1333"/>
      <c r="AO45" s="1333"/>
      <c r="AP45" s="1333"/>
      <c r="AQ45" s="1333">
        <v>1013</v>
      </c>
      <c r="AR45" s="1333"/>
      <c r="AS45" s="1333"/>
      <c r="AT45" s="1333"/>
      <c r="AU45" s="1333"/>
      <c r="AV45" s="1360">
        <v>359</v>
      </c>
      <c r="AW45" s="1361"/>
      <c r="AX45" s="1361"/>
      <c r="AY45" s="1361"/>
      <c r="AZ45" s="1332"/>
      <c r="BA45" s="1333">
        <v>20</v>
      </c>
      <c r="BB45" s="1333"/>
      <c r="BC45" s="1333"/>
      <c r="BD45" s="1333"/>
      <c r="BE45" s="1353"/>
    </row>
    <row r="46" spans="2:57" s="64" customFormat="1" ht="14.45" customHeight="1">
      <c r="B46" s="1326"/>
      <c r="C46" s="1327"/>
      <c r="D46" s="1327"/>
      <c r="E46" s="1328"/>
      <c r="F46" s="1293" t="s">
        <v>376</v>
      </c>
      <c r="G46" s="1293"/>
      <c r="H46" s="1293"/>
      <c r="I46" s="1293"/>
      <c r="J46" s="1293"/>
      <c r="K46" s="1293"/>
      <c r="L46" s="1293"/>
      <c r="M46" s="1293"/>
      <c r="N46" s="1293"/>
      <c r="O46" s="1293"/>
      <c r="P46" s="1293"/>
      <c r="Q46" s="1294"/>
      <c r="R46" s="1332">
        <v>1817</v>
      </c>
      <c r="S46" s="1333"/>
      <c r="T46" s="1333"/>
      <c r="U46" s="1333"/>
      <c r="V46" s="1333"/>
      <c r="W46" s="1333">
        <v>85</v>
      </c>
      <c r="X46" s="1333"/>
      <c r="Y46" s="1333"/>
      <c r="Z46" s="1333"/>
      <c r="AA46" s="1333"/>
      <c r="AB46" s="1333">
        <v>723</v>
      </c>
      <c r="AC46" s="1333"/>
      <c r="AD46" s="1333"/>
      <c r="AE46" s="1333"/>
      <c r="AF46" s="1333"/>
      <c r="AG46" s="1333">
        <v>875</v>
      </c>
      <c r="AH46" s="1333"/>
      <c r="AI46" s="1333"/>
      <c r="AJ46" s="1333"/>
      <c r="AK46" s="1333"/>
      <c r="AL46" s="1333">
        <v>127</v>
      </c>
      <c r="AM46" s="1333"/>
      <c r="AN46" s="1333"/>
      <c r="AO46" s="1333"/>
      <c r="AP46" s="1333"/>
      <c r="AQ46" s="1333">
        <v>1690</v>
      </c>
      <c r="AR46" s="1333"/>
      <c r="AS46" s="1333"/>
      <c r="AT46" s="1333"/>
      <c r="AU46" s="1333"/>
      <c r="AV46" s="1360">
        <v>814</v>
      </c>
      <c r="AW46" s="1361"/>
      <c r="AX46" s="1361"/>
      <c r="AY46" s="1361"/>
      <c r="AZ46" s="1332"/>
      <c r="BA46" s="1333">
        <v>61</v>
      </c>
      <c r="BB46" s="1333"/>
      <c r="BC46" s="1333"/>
      <c r="BD46" s="1333"/>
      <c r="BE46" s="1353"/>
    </row>
    <row r="47" spans="2:57" s="64" customFormat="1" ht="14.45" customHeight="1">
      <c r="B47" s="1326"/>
      <c r="C47" s="1327"/>
      <c r="D47" s="1327"/>
      <c r="E47" s="1328"/>
      <c r="F47" s="1293" t="s">
        <v>375</v>
      </c>
      <c r="G47" s="1293"/>
      <c r="H47" s="1293"/>
      <c r="I47" s="1293"/>
      <c r="J47" s="1293"/>
      <c r="K47" s="1293"/>
      <c r="L47" s="1293"/>
      <c r="M47" s="1293"/>
      <c r="N47" s="1293"/>
      <c r="O47" s="1293"/>
      <c r="P47" s="1293"/>
      <c r="Q47" s="1294"/>
      <c r="R47" s="1332">
        <v>4235</v>
      </c>
      <c r="S47" s="1333"/>
      <c r="T47" s="1333"/>
      <c r="U47" s="1333"/>
      <c r="V47" s="1333"/>
      <c r="W47" s="1333">
        <v>101</v>
      </c>
      <c r="X47" s="1333"/>
      <c r="Y47" s="1333"/>
      <c r="Z47" s="1333"/>
      <c r="AA47" s="1333"/>
      <c r="AB47" s="1333">
        <v>2266</v>
      </c>
      <c r="AC47" s="1333"/>
      <c r="AD47" s="1333"/>
      <c r="AE47" s="1333"/>
      <c r="AF47" s="1333"/>
      <c r="AG47" s="1333">
        <v>1714</v>
      </c>
      <c r="AH47" s="1333"/>
      <c r="AI47" s="1333"/>
      <c r="AJ47" s="1333"/>
      <c r="AK47" s="1333"/>
      <c r="AL47" s="1333">
        <v>138</v>
      </c>
      <c r="AM47" s="1333"/>
      <c r="AN47" s="1333"/>
      <c r="AO47" s="1333"/>
      <c r="AP47" s="1333"/>
      <c r="AQ47" s="1333">
        <v>4078</v>
      </c>
      <c r="AR47" s="1333"/>
      <c r="AS47" s="1333"/>
      <c r="AT47" s="1333"/>
      <c r="AU47" s="1333"/>
      <c r="AV47" s="1360">
        <v>1616</v>
      </c>
      <c r="AW47" s="1361"/>
      <c r="AX47" s="1361"/>
      <c r="AY47" s="1361"/>
      <c r="AZ47" s="1332"/>
      <c r="BA47" s="1333">
        <v>79</v>
      </c>
      <c r="BB47" s="1333"/>
      <c r="BC47" s="1333"/>
      <c r="BD47" s="1333"/>
      <c r="BE47" s="1353"/>
    </row>
    <row r="48" spans="2:57" s="64" customFormat="1" ht="14.45" customHeight="1">
      <c r="B48" s="1326"/>
      <c r="C48" s="1327"/>
      <c r="D48" s="1327"/>
      <c r="E48" s="1328"/>
      <c r="F48" s="1293" t="s">
        <v>377</v>
      </c>
      <c r="G48" s="1293"/>
      <c r="H48" s="1293"/>
      <c r="I48" s="1293"/>
      <c r="J48" s="1293"/>
      <c r="K48" s="1293"/>
      <c r="L48" s="1293"/>
      <c r="M48" s="1293"/>
      <c r="N48" s="1293"/>
      <c r="O48" s="1293"/>
      <c r="P48" s="1293"/>
      <c r="Q48" s="1294"/>
      <c r="R48" s="1332">
        <v>413</v>
      </c>
      <c r="S48" s="1333"/>
      <c r="T48" s="1333"/>
      <c r="U48" s="1333"/>
      <c r="V48" s="1333"/>
      <c r="W48" s="1333" t="s">
        <v>536</v>
      </c>
      <c r="X48" s="1333"/>
      <c r="Y48" s="1333"/>
      <c r="Z48" s="1333"/>
      <c r="AA48" s="1333"/>
      <c r="AB48" s="1333">
        <v>207</v>
      </c>
      <c r="AC48" s="1333"/>
      <c r="AD48" s="1333"/>
      <c r="AE48" s="1333"/>
      <c r="AF48" s="1333"/>
      <c r="AG48" s="1333">
        <v>192</v>
      </c>
      <c r="AH48" s="1333"/>
      <c r="AI48" s="1333"/>
      <c r="AJ48" s="1333"/>
      <c r="AK48" s="1333"/>
      <c r="AL48" s="1333">
        <v>10</v>
      </c>
      <c r="AM48" s="1333"/>
      <c r="AN48" s="1333"/>
      <c r="AO48" s="1333"/>
      <c r="AP48" s="1333"/>
      <c r="AQ48" s="1333">
        <v>411</v>
      </c>
      <c r="AR48" s="1333"/>
      <c r="AS48" s="1333"/>
      <c r="AT48" s="1333"/>
      <c r="AU48" s="1333"/>
      <c r="AV48" s="1360">
        <v>186</v>
      </c>
      <c r="AW48" s="1361"/>
      <c r="AX48" s="1361"/>
      <c r="AY48" s="1361"/>
      <c r="AZ48" s="1332"/>
      <c r="BA48" s="1333">
        <v>14</v>
      </c>
      <c r="BB48" s="1333"/>
      <c r="BC48" s="1333"/>
      <c r="BD48" s="1333"/>
      <c r="BE48" s="1353"/>
    </row>
    <row r="49" spans="1:77" s="64" customFormat="1" ht="14.45" customHeight="1">
      <c r="B49" s="1326"/>
      <c r="C49" s="1327"/>
      <c r="D49" s="1327"/>
      <c r="E49" s="1328"/>
      <c r="F49" s="1289" t="s">
        <v>378</v>
      </c>
      <c r="G49" s="1289"/>
      <c r="H49" s="1289"/>
      <c r="I49" s="1289"/>
      <c r="J49" s="1289"/>
      <c r="K49" s="1289"/>
      <c r="L49" s="1289"/>
      <c r="M49" s="1289"/>
      <c r="N49" s="1289"/>
      <c r="O49" s="1289"/>
      <c r="P49" s="1289"/>
      <c r="Q49" s="1290"/>
      <c r="R49" s="1332">
        <v>1938</v>
      </c>
      <c r="S49" s="1333"/>
      <c r="T49" s="1333"/>
      <c r="U49" s="1333"/>
      <c r="V49" s="1333"/>
      <c r="W49" s="1333">
        <v>233</v>
      </c>
      <c r="X49" s="1333"/>
      <c r="Y49" s="1333"/>
      <c r="Z49" s="1333"/>
      <c r="AA49" s="1333"/>
      <c r="AB49" s="1333">
        <v>816</v>
      </c>
      <c r="AC49" s="1333"/>
      <c r="AD49" s="1333"/>
      <c r="AE49" s="1333"/>
      <c r="AF49" s="1333"/>
      <c r="AG49" s="1333">
        <v>709</v>
      </c>
      <c r="AH49" s="1333"/>
      <c r="AI49" s="1333"/>
      <c r="AJ49" s="1333"/>
      <c r="AK49" s="1333"/>
      <c r="AL49" s="1333">
        <v>158</v>
      </c>
      <c r="AM49" s="1333"/>
      <c r="AN49" s="1333"/>
      <c r="AO49" s="1333"/>
      <c r="AP49" s="1333"/>
      <c r="AQ49" s="1333">
        <v>1647</v>
      </c>
      <c r="AR49" s="1333"/>
      <c r="AS49" s="1333"/>
      <c r="AT49" s="1333"/>
      <c r="AU49" s="1333"/>
      <c r="AV49" s="1360">
        <v>529</v>
      </c>
      <c r="AW49" s="1361"/>
      <c r="AX49" s="1361"/>
      <c r="AY49" s="1361"/>
      <c r="AZ49" s="1332"/>
      <c r="BA49" s="1333">
        <v>47</v>
      </c>
      <c r="BB49" s="1333"/>
      <c r="BC49" s="1333"/>
      <c r="BD49" s="1333"/>
      <c r="BE49" s="1353"/>
    </row>
    <row r="50" spans="1:77" s="64" customFormat="1" ht="14.45" customHeight="1">
      <c r="A50" s="73"/>
      <c r="B50" s="1326"/>
      <c r="C50" s="1327"/>
      <c r="D50" s="1327"/>
      <c r="E50" s="1328"/>
      <c r="F50" s="1298" t="s">
        <v>492</v>
      </c>
      <c r="G50" s="1298"/>
      <c r="H50" s="1298"/>
      <c r="I50" s="1298"/>
      <c r="J50" s="1298"/>
      <c r="K50" s="1298"/>
      <c r="L50" s="1298"/>
      <c r="M50" s="1298"/>
      <c r="N50" s="1298"/>
      <c r="O50" s="1298"/>
      <c r="P50" s="1298"/>
      <c r="Q50" s="1299"/>
      <c r="R50" s="1332">
        <v>1120</v>
      </c>
      <c r="S50" s="1333"/>
      <c r="T50" s="1333"/>
      <c r="U50" s="1333"/>
      <c r="V50" s="1333"/>
      <c r="W50" s="1333">
        <v>2</v>
      </c>
      <c r="X50" s="1333"/>
      <c r="Y50" s="1333"/>
      <c r="Z50" s="1333"/>
      <c r="AA50" s="1333"/>
      <c r="AB50" s="1333">
        <v>473</v>
      </c>
      <c r="AC50" s="1333"/>
      <c r="AD50" s="1333"/>
      <c r="AE50" s="1333"/>
      <c r="AF50" s="1333"/>
      <c r="AG50" s="1333">
        <v>554</v>
      </c>
      <c r="AH50" s="1333"/>
      <c r="AI50" s="1333"/>
      <c r="AJ50" s="1333"/>
      <c r="AK50" s="1333"/>
      <c r="AL50" s="1333">
        <v>89</v>
      </c>
      <c r="AM50" s="1333"/>
      <c r="AN50" s="1333"/>
      <c r="AO50" s="1333"/>
      <c r="AP50" s="1333"/>
      <c r="AQ50" s="1333">
        <v>841</v>
      </c>
      <c r="AR50" s="1333"/>
      <c r="AS50" s="1333"/>
      <c r="AT50" s="1333"/>
      <c r="AU50" s="1333"/>
      <c r="AV50" s="1360">
        <v>317</v>
      </c>
      <c r="AW50" s="1361"/>
      <c r="AX50" s="1361"/>
      <c r="AY50" s="1361"/>
      <c r="AZ50" s="1332"/>
      <c r="BA50" s="1333">
        <v>47</v>
      </c>
      <c r="BB50" s="1333"/>
      <c r="BC50" s="1333"/>
      <c r="BD50" s="1333"/>
      <c r="BE50" s="1353"/>
    </row>
    <row r="51" spans="1:77" s="64" customFormat="1" ht="14.45" customHeight="1">
      <c r="A51" s="73"/>
      <c r="B51" s="1329"/>
      <c r="C51" s="1330"/>
      <c r="D51" s="1330"/>
      <c r="E51" s="1331"/>
      <c r="F51" s="1300" t="s">
        <v>310</v>
      </c>
      <c r="G51" s="1300"/>
      <c r="H51" s="1300"/>
      <c r="I51" s="1300"/>
      <c r="J51" s="1300"/>
      <c r="K51" s="1300"/>
      <c r="L51" s="1300"/>
      <c r="M51" s="1300"/>
      <c r="N51" s="1300"/>
      <c r="O51" s="1300"/>
      <c r="P51" s="1300"/>
      <c r="Q51" s="1301"/>
      <c r="R51" s="1362">
        <v>1353</v>
      </c>
      <c r="S51" s="1363"/>
      <c r="T51" s="1363"/>
      <c r="U51" s="1363"/>
      <c r="V51" s="1363"/>
      <c r="W51" s="1363">
        <v>147</v>
      </c>
      <c r="X51" s="1363"/>
      <c r="Y51" s="1363"/>
      <c r="Z51" s="1363"/>
      <c r="AA51" s="1363"/>
      <c r="AB51" s="1363">
        <v>332</v>
      </c>
      <c r="AC51" s="1363"/>
      <c r="AD51" s="1363"/>
      <c r="AE51" s="1363"/>
      <c r="AF51" s="1363"/>
      <c r="AG51" s="1363">
        <v>178</v>
      </c>
      <c r="AH51" s="1363"/>
      <c r="AI51" s="1363"/>
      <c r="AJ51" s="1363"/>
      <c r="AK51" s="1363"/>
      <c r="AL51" s="1363">
        <v>45</v>
      </c>
      <c r="AM51" s="1363"/>
      <c r="AN51" s="1363"/>
      <c r="AO51" s="1363"/>
      <c r="AP51" s="1363"/>
      <c r="AQ51" s="1363">
        <v>1295</v>
      </c>
      <c r="AR51" s="1363"/>
      <c r="AS51" s="1363"/>
      <c r="AT51" s="1363"/>
      <c r="AU51" s="1363"/>
      <c r="AV51" s="1364">
        <v>151</v>
      </c>
      <c r="AW51" s="1365"/>
      <c r="AX51" s="1365"/>
      <c r="AY51" s="1365"/>
      <c r="AZ51" s="1362"/>
      <c r="BA51" s="1363">
        <v>14</v>
      </c>
      <c r="BB51" s="1363"/>
      <c r="BC51" s="1363"/>
      <c r="BD51" s="1363"/>
      <c r="BE51" s="1366"/>
    </row>
    <row r="52" spans="1:77" s="26" customFormat="1" ht="14.45" customHeight="1">
      <c r="A52" s="20"/>
      <c r="B52" s="26" t="s">
        <v>557</v>
      </c>
    </row>
    <row r="53" spans="1:77" s="26" customFormat="1" ht="14.45" customHeight="1">
      <c r="A53" s="20"/>
      <c r="B53" s="26" t="s">
        <v>558</v>
      </c>
      <c r="H53" s="38"/>
    </row>
    <row r="54" spans="1:77" s="26" customFormat="1" ht="14.45" customHeight="1">
      <c r="A54" s="98"/>
      <c r="B54" s="14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618"/>
      <c r="AM54" s="1296"/>
      <c r="AN54" s="1296"/>
      <c r="AO54" s="1296"/>
      <c r="AP54" s="1296"/>
      <c r="AQ54" s="1296"/>
      <c r="AR54" s="1296"/>
      <c r="AS54" s="1296"/>
      <c r="AT54" s="1296"/>
      <c r="AU54" s="1296"/>
      <c r="AV54" s="1296"/>
      <c r="AW54" s="1296"/>
      <c r="AX54" s="1296"/>
      <c r="AY54" s="1296"/>
      <c r="AZ54" s="1296"/>
      <c r="BA54" s="1296"/>
      <c r="BB54" s="1296"/>
      <c r="BC54" s="1296"/>
      <c r="BD54" s="1296"/>
      <c r="BE54" s="1296"/>
      <c r="BF54" s="1296"/>
      <c r="BG54" s="1296"/>
      <c r="BH54" s="1296"/>
      <c r="BI54" s="1296"/>
      <c r="BJ54" s="1296"/>
      <c r="BK54" s="1296"/>
      <c r="BL54" s="1296"/>
      <c r="BM54" s="1296"/>
      <c r="BN54" s="1296"/>
      <c r="BO54" s="1296"/>
      <c r="BP54" s="1296"/>
      <c r="BQ54" s="1296"/>
      <c r="BR54" s="1296"/>
      <c r="BS54" s="1296"/>
      <c r="BT54" s="1296"/>
      <c r="BU54" s="1296"/>
      <c r="BV54" s="1296"/>
    </row>
    <row r="55" spans="1:77" s="26" customFormat="1" ht="14.45" customHeight="1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8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</row>
    <row r="56" spans="1:77" s="26" customFormat="1" ht="14.45" customHeight="1"/>
    <row r="57" spans="1:77" s="26" customFormat="1" ht="14.45" customHeight="1">
      <c r="A57" s="20"/>
      <c r="H57" s="38"/>
    </row>
    <row r="58" spans="1:77" s="26" customFormat="1" ht="14.45" customHeight="1">
      <c r="A58" s="343" t="s">
        <v>631</v>
      </c>
      <c r="B58" s="1297"/>
      <c r="C58" s="1297"/>
      <c r="D58" s="1297"/>
      <c r="E58" s="1297"/>
      <c r="F58" s="1297"/>
      <c r="G58" s="1297"/>
      <c r="H58" s="1297"/>
      <c r="I58" s="1297"/>
      <c r="J58" s="1297"/>
      <c r="K58" s="1297"/>
      <c r="L58" s="1297"/>
      <c r="M58" s="1297"/>
      <c r="N58" s="1297"/>
      <c r="O58" s="1297"/>
      <c r="P58" s="1297"/>
      <c r="Q58" s="1297"/>
      <c r="R58" s="1297"/>
      <c r="S58" s="1297"/>
      <c r="T58" s="1297"/>
      <c r="U58" s="1297"/>
      <c r="V58" s="1297"/>
      <c r="W58" s="1297"/>
      <c r="X58" s="1297"/>
      <c r="Y58" s="1297"/>
      <c r="Z58" s="1297"/>
      <c r="AA58" s="1297"/>
      <c r="AB58" s="1297"/>
      <c r="AC58" s="1297"/>
      <c r="AD58" s="1297"/>
      <c r="AE58" s="1297"/>
      <c r="AF58" s="1297"/>
      <c r="AG58" s="1297"/>
      <c r="AH58" s="1297"/>
      <c r="AI58" s="1297"/>
      <c r="AJ58" s="1297"/>
      <c r="AK58" s="1297"/>
      <c r="AL58" s="343" t="s">
        <v>632</v>
      </c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343"/>
      <c r="BI58" s="343"/>
      <c r="BJ58" s="343"/>
      <c r="BK58" s="343"/>
      <c r="BL58" s="343"/>
      <c r="BM58" s="343"/>
      <c r="BN58" s="343"/>
      <c r="BO58" s="343"/>
      <c r="BP58" s="343"/>
      <c r="BQ58" s="343"/>
      <c r="BR58" s="343"/>
      <c r="BS58" s="343"/>
      <c r="BT58" s="343"/>
      <c r="BU58" s="343"/>
      <c r="BV58" s="343"/>
      <c r="BW58" s="343"/>
      <c r="BX58" s="343"/>
      <c r="BY58" s="343"/>
    </row>
    <row r="59" spans="1:77" s="64" customFormat="1" ht="14.45" customHeight="1">
      <c r="A59" s="343"/>
      <c r="B59" s="1297"/>
      <c r="C59" s="1297"/>
      <c r="D59" s="1297"/>
      <c r="E59" s="1297"/>
      <c r="F59" s="1297"/>
      <c r="G59" s="1297"/>
      <c r="H59" s="1297"/>
      <c r="I59" s="1297"/>
      <c r="J59" s="1297"/>
      <c r="K59" s="1297"/>
      <c r="L59" s="1297"/>
      <c r="M59" s="1297"/>
      <c r="N59" s="1297"/>
      <c r="O59" s="1297"/>
      <c r="P59" s="1297"/>
      <c r="Q59" s="1297"/>
      <c r="R59" s="1297"/>
      <c r="S59" s="1297"/>
      <c r="T59" s="1297"/>
      <c r="U59" s="1297"/>
      <c r="V59" s="1297"/>
      <c r="W59" s="1297"/>
      <c r="X59" s="1297"/>
      <c r="Y59" s="1297"/>
      <c r="Z59" s="1297"/>
      <c r="AA59" s="1297"/>
      <c r="AB59" s="1297"/>
      <c r="AC59" s="1297"/>
      <c r="AD59" s="1297"/>
      <c r="AE59" s="1297"/>
      <c r="AF59" s="1297"/>
      <c r="AG59" s="1297"/>
      <c r="AH59" s="1297"/>
      <c r="AI59" s="1297"/>
      <c r="AJ59" s="1297"/>
      <c r="AK59" s="1297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  <c r="BS59" s="343"/>
      <c r="BT59" s="343"/>
      <c r="BU59" s="343"/>
      <c r="BV59" s="343"/>
      <c r="BW59" s="343"/>
      <c r="BX59" s="343"/>
      <c r="BY59" s="343"/>
    </row>
    <row r="60" spans="1:77" s="64" customFormat="1" ht="14.45" customHeight="1">
      <c r="A60" s="64" t="s">
        <v>269</v>
      </c>
      <c r="F60" s="70" t="s">
        <v>581</v>
      </c>
      <c r="BE60" s="65" t="s">
        <v>433</v>
      </c>
    </row>
    <row r="61" spans="1:77" s="64" customFormat="1" ht="14.45" customHeight="1"/>
    <row r="62" spans="1:77" s="64" customFormat="1" ht="14.45" customHeight="1">
      <c r="B62" s="672"/>
      <c r="C62" s="673"/>
      <c r="D62" s="673"/>
      <c r="E62" s="673"/>
      <c r="F62" s="673"/>
      <c r="G62" s="673"/>
      <c r="H62" s="673"/>
      <c r="I62" s="673"/>
      <c r="J62" s="673"/>
      <c r="K62" s="673"/>
      <c r="L62" s="673"/>
      <c r="M62" s="673"/>
      <c r="N62" s="673"/>
      <c r="O62" s="673"/>
      <c r="P62" s="673"/>
      <c r="Q62" s="674"/>
      <c r="R62" s="677" t="s">
        <v>311</v>
      </c>
      <c r="S62" s="677"/>
      <c r="T62" s="677"/>
      <c r="U62" s="677"/>
      <c r="V62" s="677"/>
      <c r="W62" s="677"/>
      <c r="X62" s="677"/>
      <c r="Y62" s="677"/>
      <c r="Z62" s="677"/>
      <c r="AA62" s="677"/>
      <c r="AB62" s="677"/>
      <c r="AC62" s="677"/>
      <c r="AD62" s="677"/>
      <c r="AE62" s="677"/>
      <c r="AF62" s="677"/>
      <c r="AG62" s="677"/>
      <c r="AH62" s="677"/>
      <c r="AI62" s="677"/>
      <c r="AJ62" s="677"/>
      <c r="AK62" s="677"/>
      <c r="AL62" s="677"/>
      <c r="AM62" s="677"/>
      <c r="AN62" s="677"/>
      <c r="AO62" s="677"/>
      <c r="AP62" s="715"/>
      <c r="AQ62" s="673" t="s">
        <v>312</v>
      </c>
      <c r="AR62" s="673"/>
      <c r="AS62" s="673"/>
      <c r="AT62" s="673"/>
      <c r="AU62" s="673"/>
      <c r="AV62" s="673"/>
      <c r="AW62" s="673"/>
      <c r="AX62" s="673"/>
      <c r="AY62" s="673"/>
      <c r="AZ62" s="673"/>
      <c r="BA62" s="673"/>
      <c r="BB62" s="673"/>
      <c r="BC62" s="673"/>
      <c r="BD62" s="673"/>
      <c r="BE62" s="674"/>
    </row>
    <row r="63" spans="1:77" s="64" customFormat="1" ht="14.45" customHeight="1"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25"/>
      <c r="R63" s="716" t="s">
        <v>26</v>
      </c>
      <c r="S63" s="219"/>
      <c r="T63" s="219"/>
      <c r="U63" s="219"/>
      <c r="V63" s="219"/>
      <c r="W63" s="219" t="s">
        <v>261</v>
      </c>
      <c r="X63" s="219"/>
      <c r="Y63" s="219"/>
      <c r="Z63" s="219"/>
      <c r="AA63" s="219"/>
      <c r="AB63" s="698" t="s">
        <v>486</v>
      </c>
      <c r="AC63" s="698"/>
      <c r="AD63" s="698"/>
      <c r="AE63" s="698"/>
      <c r="AF63" s="698"/>
      <c r="AG63" s="698" t="s">
        <v>306</v>
      </c>
      <c r="AH63" s="698"/>
      <c r="AI63" s="698"/>
      <c r="AJ63" s="698"/>
      <c r="AK63" s="698"/>
      <c r="AL63" s="698" t="s">
        <v>307</v>
      </c>
      <c r="AM63" s="698"/>
      <c r="AN63" s="698"/>
      <c r="AO63" s="698"/>
      <c r="AP63" s="698"/>
      <c r="AQ63" s="219" t="s">
        <v>26</v>
      </c>
      <c r="AR63" s="219"/>
      <c r="AS63" s="219"/>
      <c r="AT63" s="219"/>
      <c r="AU63" s="679"/>
      <c r="AV63" s="700" t="s">
        <v>308</v>
      </c>
      <c r="AW63" s="1338"/>
      <c r="AX63" s="1338"/>
      <c r="AY63" s="1338"/>
      <c r="AZ63" s="1339"/>
      <c r="BA63" s="700" t="s">
        <v>264</v>
      </c>
      <c r="BB63" s="1338"/>
      <c r="BC63" s="1338"/>
      <c r="BD63" s="1338"/>
      <c r="BE63" s="1345"/>
    </row>
    <row r="64" spans="1:77" s="64" customFormat="1" ht="14.45" customHeight="1">
      <c r="B64" s="218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25"/>
      <c r="R64" s="716"/>
      <c r="S64" s="219"/>
      <c r="T64" s="219"/>
      <c r="U64" s="219"/>
      <c r="V64" s="219"/>
      <c r="W64" s="219"/>
      <c r="X64" s="219"/>
      <c r="Y64" s="219"/>
      <c r="Z64" s="219"/>
      <c r="AA64" s="219"/>
      <c r="AB64" s="698"/>
      <c r="AC64" s="698"/>
      <c r="AD64" s="698"/>
      <c r="AE64" s="698"/>
      <c r="AF64" s="698"/>
      <c r="AG64" s="698"/>
      <c r="AH64" s="698"/>
      <c r="AI64" s="698"/>
      <c r="AJ64" s="698"/>
      <c r="AK64" s="698"/>
      <c r="AL64" s="698"/>
      <c r="AM64" s="698"/>
      <c r="AN64" s="698"/>
      <c r="AO64" s="698"/>
      <c r="AP64" s="698"/>
      <c r="AQ64" s="219"/>
      <c r="AR64" s="219"/>
      <c r="AS64" s="219"/>
      <c r="AT64" s="219"/>
      <c r="AU64" s="679"/>
      <c r="AV64" s="1340"/>
      <c r="AW64" s="996"/>
      <c r="AX64" s="996"/>
      <c r="AY64" s="996"/>
      <c r="AZ64" s="1341"/>
      <c r="BA64" s="1340"/>
      <c r="BB64" s="1346"/>
      <c r="BC64" s="1346"/>
      <c r="BD64" s="1346"/>
      <c r="BE64" s="1347"/>
    </row>
    <row r="65" spans="2:57" s="64" customFormat="1" ht="14.45" customHeight="1">
      <c r="B65" s="249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1"/>
      <c r="R65" s="1337"/>
      <c r="S65" s="250"/>
      <c r="T65" s="250"/>
      <c r="U65" s="250"/>
      <c r="V65" s="250"/>
      <c r="W65" s="250"/>
      <c r="X65" s="250"/>
      <c r="Y65" s="250"/>
      <c r="Z65" s="250"/>
      <c r="AA65" s="250"/>
      <c r="AB65" s="710"/>
      <c r="AC65" s="710"/>
      <c r="AD65" s="710"/>
      <c r="AE65" s="710"/>
      <c r="AF65" s="710"/>
      <c r="AG65" s="710"/>
      <c r="AH65" s="710"/>
      <c r="AI65" s="710"/>
      <c r="AJ65" s="710"/>
      <c r="AK65" s="710"/>
      <c r="AL65" s="710"/>
      <c r="AM65" s="710"/>
      <c r="AN65" s="710"/>
      <c r="AO65" s="710"/>
      <c r="AP65" s="710"/>
      <c r="AQ65" s="250"/>
      <c r="AR65" s="250"/>
      <c r="AS65" s="250"/>
      <c r="AT65" s="250"/>
      <c r="AU65" s="899"/>
      <c r="AV65" s="1342"/>
      <c r="AW65" s="1343"/>
      <c r="AX65" s="1343"/>
      <c r="AY65" s="1343"/>
      <c r="AZ65" s="1344"/>
      <c r="BA65" s="1342"/>
      <c r="BB65" s="1343"/>
      <c r="BC65" s="1343"/>
      <c r="BD65" s="1343"/>
      <c r="BE65" s="1348"/>
    </row>
    <row r="66" spans="2:57" s="64" customFormat="1" ht="14.45" customHeight="1">
      <c r="B66" s="1305" t="s">
        <v>559</v>
      </c>
      <c r="C66" s="1306"/>
      <c r="D66" s="1306"/>
      <c r="E66" s="1307"/>
      <c r="F66" s="1334" t="s">
        <v>26</v>
      </c>
      <c r="G66" s="1334"/>
      <c r="H66" s="1334"/>
      <c r="I66" s="1334"/>
      <c r="J66" s="1334"/>
      <c r="K66" s="1334"/>
      <c r="L66" s="1334"/>
      <c r="M66" s="1334"/>
      <c r="N66" s="1334"/>
      <c r="O66" s="1334"/>
      <c r="P66" s="1334"/>
      <c r="Q66" s="1335"/>
      <c r="R66" s="1314">
        <v>39734</v>
      </c>
      <c r="S66" s="1315"/>
      <c r="T66" s="1315"/>
      <c r="U66" s="1315"/>
      <c r="V66" s="1315"/>
      <c r="W66" s="1314">
        <v>3337</v>
      </c>
      <c r="X66" s="1315"/>
      <c r="Y66" s="1315"/>
      <c r="Z66" s="1315"/>
      <c r="AA66" s="1315"/>
      <c r="AB66" s="1314">
        <v>15038</v>
      </c>
      <c r="AC66" s="1315"/>
      <c r="AD66" s="1315"/>
      <c r="AE66" s="1315"/>
      <c r="AF66" s="1315"/>
      <c r="AG66" s="1314">
        <v>17732</v>
      </c>
      <c r="AH66" s="1315"/>
      <c r="AI66" s="1315"/>
      <c r="AJ66" s="1315"/>
      <c r="AK66" s="1315"/>
      <c r="AL66" s="1336">
        <v>2272</v>
      </c>
      <c r="AM66" s="1336"/>
      <c r="AN66" s="1336"/>
      <c r="AO66" s="1336"/>
      <c r="AP66" s="1336"/>
      <c r="AQ66" s="1314">
        <v>32182</v>
      </c>
      <c r="AR66" s="1315"/>
      <c r="AS66" s="1315"/>
      <c r="AT66" s="1315"/>
      <c r="AU66" s="1315"/>
      <c r="AV66" s="1314">
        <v>11638</v>
      </c>
      <c r="AW66" s="1315"/>
      <c r="AX66" s="1315"/>
      <c r="AY66" s="1315"/>
      <c r="AZ66" s="1315"/>
      <c r="BA66" s="1316">
        <v>814</v>
      </c>
      <c r="BB66" s="1316"/>
      <c r="BC66" s="1316"/>
      <c r="BD66" s="1316"/>
      <c r="BE66" s="1317"/>
    </row>
    <row r="67" spans="2:57" s="64" customFormat="1" ht="14.45" customHeight="1">
      <c r="B67" s="1308"/>
      <c r="C67" s="1309"/>
      <c r="D67" s="1309"/>
      <c r="E67" s="1310"/>
      <c r="F67" s="1293" t="s">
        <v>190</v>
      </c>
      <c r="G67" s="1293"/>
      <c r="H67" s="1293"/>
      <c r="I67" s="1293"/>
      <c r="J67" s="1293"/>
      <c r="K67" s="1293"/>
      <c r="L67" s="1293"/>
      <c r="M67" s="1293"/>
      <c r="N67" s="1293"/>
      <c r="O67" s="1293"/>
      <c r="P67" s="1293"/>
      <c r="Q67" s="1294"/>
      <c r="R67" s="1320">
        <v>1227</v>
      </c>
      <c r="S67" s="1321"/>
      <c r="T67" s="1321"/>
      <c r="U67" s="1321"/>
      <c r="V67" s="1321"/>
      <c r="W67" s="1321">
        <v>669</v>
      </c>
      <c r="X67" s="1321"/>
      <c r="Y67" s="1321"/>
      <c r="Z67" s="1321"/>
      <c r="AA67" s="1321"/>
      <c r="AB67" s="1321">
        <v>420</v>
      </c>
      <c r="AC67" s="1321"/>
      <c r="AD67" s="1321"/>
      <c r="AE67" s="1321"/>
      <c r="AF67" s="1321"/>
      <c r="AG67" s="1321">
        <v>129</v>
      </c>
      <c r="AH67" s="1321"/>
      <c r="AI67" s="1321"/>
      <c r="AJ67" s="1321"/>
      <c r="AK67" s="1321"/>
      <c r="AL67" s="1321">
        <v>1</v>
      </c>
      <c r="AM67" s="1321"/>
      <c r="AN67" s="1321"/>
      <c r="AO67" s="1321"/>
      <c r="AP67" s="1321"/>
      <c r="AQ67" s="1321">
        <v>1198</v>
      </c>
      <c r="AR67" s="1321"/>
      <c r="AS67" s="1321"/>
      <c r="AT67" s="1321"/>
      <c r="AU67" s="1321"/>
      <c r="AV67" s="1318">
        <v>95</v>
      </c>
      <c r="AW67" s="1319"/>
      <c r="AX67" s="1319"/>
      <c r="AY67" s="1319"/>
      <c r="AZ67" s="1320"/>
      <c r="BA67" s="1321">
        <v>6</v>
      </c>
      <c r="BB67" s="1321"/>
      <c r="BC67" s="1321"/>
      <c r="BD67" s="1321"/>
      <c r="BE67" s="1322"/>
    </row>
    <row r="68" spans="2:57" s="64" customFormat="1" ht="14.45" customHeight="1">
      <c r="B68" s="1308"/>
      <c r="C68" s="1309"/>
      <c r="D68" s="1309"/>
      <c r="E68" s="1310"/>
      <c r="F68" s="1293" t="s">
        <v>191</v>
      </c>
      <c r="G68" s="1293"/>
      <c r="H68" s="1293"/>
      <c r="I68" s="1293"/>
      <c r="J68" s="1293"/>
      <c r="K68" s="1293"/>
      <c r="L68" s="1293"/>
      <c r="M68" s="1293"/>
      <c r="N68" s="1293"/>
      <c r="O68" s="1293"/>
      <c r="P68" s="1293"/>
      <c r="Q68" s="1294"/>
      <c r="R68" s="1320">
        <v>6</v>
      </c>
      <c r="S68" s="1321"/>
      <c r="T68" s="1321"/>
      <c r="U68" s="1321"/>
      <c r="V68" s="1321"/>
      <c r="W68" s="1321" t="s">
        <v>587</v>
      </c>
      <c r="X68" s="1321"/>
      <c r="Y68" s="1321"/>
      <c r="Z68" s="1321"/>
      <c r="AA68" s="1321"/>
      <c r="AB68" s="1321">
        <v>1</v>
      </c>
      <c r="AC68" s="1321"/>
      <c r="AD68" s="1321"/>
      <c r="AE68" s="1321"/>
      <c r="AF68" s="1321"/>
      <c r="AG68" s="1321">
        <v>4</v>
      </c>
      <c r="AH68" s="1321"/>
      <c r="AI68" s="1321"/>
      <c r="AJ68" s="1321"/>
      <c r="AK68" s="1321"/>
      <c r="AL68" s="1321">
        <v>1</v>
      </c>
      <c r="AM68" s="1321"/>
      <c r="AN68" s="1321"/>
      <c r="AO68" s="1321"/>
      <c r="AP68" s="1321"/>
      <c r="AQ68" s="1321">
        <v>4</v>
      </c>
      <c r="AR68" s="1321"/>
      <c r="AS68" s="1321"/>
      <c r="AT68" s="1321"/>
      <c r="AU68" s="1321"/>
      <c r="AV68" s="1318">
        <v>3</v>
      </c>
      <c r="AW68" s="1319"/>
      <c r="AX68" s="1319"/>
      <c r="AY68" s="1319"/>
      <c r="AZ68" s="1320"/>
      <c r="BA68" s="1321" t="s">
        <v>587</v>
      </c>
      <c r="BB68" s="1321"/>
      <c r="BC68" s="1321"/>
      <c r="BD68" s="1321"/>
      <c r="BE68" s="1322"/>
    </row>
    <row r="69" spans="2:57" s="64" customFormat="1" ht="14.45" customHeight="1">
      <c r="B69" s="1308"/>
      <c r="C69" s="1309"/>
      <c r="D69" s="1309"/>
      <c r="E69" s="1310"/>
      <c r="F69" s="1293" t="s">
        <v>192</v>
      </c>
      <c r="G69" s="1293"/>
      <c r="H69" s="1293"/>
      <c r="I69" s="1293"/>
      <c r="J69" s="1293"/>
      <c r="K69" s="1293"/>
      <c r="L69" s="1293"/>
      <c r="M69" s="1293"/>
      <c r="N69" s="1293"/>
      <c r="O69" s="1293"/>
      <c r="P69" s="1293"/>
      <c r="Q69" s="1294"/>
      <c r="R69" s="1295">
        <v>98</v>
      </c>
      <c r="S69" s="1291"/>
      <c r="T69" s="1291"/>
      <c r="U69" s="1291"/>
      <c r="V69" s="1291"/>
      <c r="W69" s="1291">
        <v>87</v>
      </c>
      <c r="X69" s="1291"/>
      <c r="Y69" s="1291"/>
      <c r="Z69" s="1291"/>
      <c r="AA69" s="1291"/>
      <c r="AB69" s="1291">
        <v>9</v>
      </c>
      <c r="AC69" s="1291"/>
      <c r="AD69" s="1291"/>
      <c r="AE69" s="1291"/>
      <c r="AF69" s="1291"/>
      <c r="AG69" s="1291">
        <v>1</v>
      </c>
      <c r="AH69" s="1291"/>
      <c r="AI69" s="1291"/>
      <c r="AJ69" s="1291"/>
      <c r="AK69" s="1291"/>
      <c r="AL69" s="1291" t="s">
        <v>452</v>
      </c>
      <c r="AM69" s="1291"/>
      <c r="AN69" s="1291"/>
      <c r="AO69" s="1291"/>
      <c r="AP69" s="1291"/>
      <c r="AQ69" s="1291">
        <v>99</v>
      </c>
      <c r="AR69" s="1291"/>
      <c r="AS69" s="1291"/>
      <c r="AT69" s="1291"/>
      <c r="AU69" s="1291"/>
      <c r="AV69" s="1291">
        <v>2</v>
      </c>
      <c r="AW69" s="1291"/>
      <c r="AX69" s="1291"/>
      <c r="AY69" s="1291"/>
      <c r="AZ69" s="1291"/>
      <c r="BA69" s="1291" t="s">
        <v>452</v>
      </c>
      <c r="BB69" s="1291"/>
      <c r="BC69" s="1291"/>
      <c r="BD69" s="1291"/>
      <c r="BE69" s="1292"/>
    </row>
    <row r="70" spans="2:57" s="64" customFormat="1" ht="14.45" customHeight="1">
      <c r="B70" s="1308"/>
      <c r="C70" s="1309"/>
      <c r="D70" s="1309"/>
      <c r="E70" s="1310"/>
      <c r="F70" s="1293" t="s">
        <v>487</v>
      </c>
      <c r="G70" s="1293"/>
      <c r="H70" s="1293"/>
      <c r="I70" s="1293"/>
      <c r="J70" s="1293"/>
      <c r="K70" s="1293"/>
      <c r="L70" s="1293"/>
      <c r="M70" s="1293"/>
      <c r="N70" s="1293"/>
      <c r="O70" s="1293"/>
      <c r="P70" s="1293"/>
      <c r="Q70" s="1294"/>
      <c r="R70" s="1295">
        <v>2</v>
      </c>
      <c r="S70" s="1291"/>
      <c r="T70" s="1291"/>
      <c r="U70" s="1291"/>
      <c r="V70" s="1291"/>
      <c r="W70" s="1291">
        <v>1</v>
      </c>
      <c r="X70" s="1291"/>
      <c r="Y70" s="1291"/>
      <c r="Z70" s="1291"/>
      <c r="AA70" s="1291"/>
      <c r="AB70" s="1291" t="s">
        <v>452</v>
      </c>
      <c r="AC70" s="1291"/>
      <c r="AD70" s="1291"/>
      <c r="AE70" s="1291"/>
      <c r="AF70" s="1291"/>
      <c r="AG70" s="1291">
        <v>1</v>
      </c>
      <c r="AH70" s="1291"/>
      <c r="AI70" s="1291"/>
      <c r="AJ70" s="1291"/>
      <c r="AK70" s="1291"/>
      <c r="AL70" s="1291" t="s">
        <v>452</v>
      </c>
      <c r="AM70" s="1291"/>
      <c r="AN70" s="1291"/>
      <c r="AO70" s="1291"/>
      <c r="AP70" s="1291"/>
      <c r="AQ70" s="1291">
        <v>1</v>
      </c>
      <c r="AR70" s="1291"/>
      <c r="AS70" s="1291"/>
      <c r="AT70" s="1291"/>
      <c r="AU70" s="1291"/>
      <c r="AV70" s="1291" t="s">
        <v>452</v>
      </c>
      <c r="AW70" s="1291"/>
      <c r="AX70" s="1291"/>
      <c r="AY70" s="1291"/>
      <c r="AZ70" s="1291"/>
      <c r="BA70" s="1291" t="s">
        <v>452</v>
      </c>
      <c r="BB70" s="1291"/>
      <c r="BC70" s="1291"/>
      <c r="BD70" s="1291"/>
      <c r="BE70" s="1292"/>
    </row>
    <row r="71" spans="2:57" s="64" customFormat="1" ht="14.45" customHeight="1">
      <c r="B71" s="1308"/>
      <c r="C71" s="1309"/>
      <c r="D71" s="1309"/>
      <c r="E71" s="1310"/>
      <c r="F71" s="1293" t="s">
        <v>193</v>
      </c>
      <c r="G71" s="1293"/>
      <c r="H71" s="1293"/>
      <c r="I71" s="1293"/>
      <c r="J71" s="1293"/>
      <c r="K71" s="1293"/>
      <c r="L71" s="1293"/>
      <c r="M71" s="1293"/>
      <c r="N71" s="1293"/>
      <c r="O71" s="1293"/>
      <c r="P71" s="1293"/>
      <c r="Q71" s="1294"/>
      <c r="R71" s="1295">
        <v>2187</v>
      </c>
      <c r="S71" s="1291"/>
      <c r="T71" s="1291"/>
      <c r="U71" s="1291"/>
      <c r="V71" s="1291"/>
      <c r="W71" s="1291">
        <v>380</v>
      </c>
      <c r="X71" s="1291"/>
      <c r="Y71" s="1291"/>
      <c r="Z71" s="1291"/>
      <c r="AA71" s="1291"/>
      <c r="AB71" s="1291">
        <v>831</v>
      </c>
      <c r="AC71" s="1291"/>
      <c r="AD71" s="1291"/>
      <c r="AE71" s="1291"/>
      <c r="AF71" s="1291"/>
      <c r="AG71" s="1291">
        <v>791</v>
      </c>
      <c r="AH71" s="1291"/>
      <c r="AI71" s="1291"/>
      <c r="AJ71" s="1291"/>
      <c r="AK71" s="1291"/>
      <c r="AL71" s="1291">
        <v>121</v>
      </c>
      <c r="AM71" s="1291"/>
      <c r="AN71" s="1291"/>
      <c r="AO71" s="1291"/>
      <c r="AP71" s="1291"/>
      <c r="AQ71" s="1291">
        <v>1920</v>
      </c>
      <c r="AR71" s="1291"/>
      <c r="AS71" s="1291"/>
      <c r="AT71" s="1291"/>
      <c r="AU71" s="1291"/>
      <c r="AV71" s="1291">
        <v>588</v>
      </c>
      <c r="AW71" s="1291"/>
      <c r="AX71" s="1291"/>
      <c r="AY71" s="1291"/>
      <c r="AZ71" s="1291"/>
      <c r="BA71" s="1291">
        <v>57</v>
      </c>
      <c r="BB71" s="1291"/>
      <c r="BC71" s="1291"/>
      <c r="BD71" s="1291"/>
      <c r="BE71" s="1292"/>
    </row>
    <row r="72" spans="2:57" s="64" customFormat="1" ht="14.45" customHeight="1">
      <c r="B72" s="1308"/>
      <c r="C72" s="1309"/>
      <c r="D72" s="1309"/>
      <c r="E72" s="1310"/>
      <c r="F72" s="1293" t="s">
        <v>194</v>
      </c>
      <c r="G72" s="1293"/>
      <c r="H72" s="1293"/>
      <c r="I72" s="1293"/>
      <c r="J72" s="1293"/>
      <c r="K72" s="1293"/>
      <c r="L72" s="1293"/>
      <c r="M72" s="1293"/>
      <c r="N72" s="1293"/>
      <c r="O72" s="1293"/>
      <c r="P72" s="1293"/>
      <c r="Q72" s="1294"/>
      <c r="R72" s="1295">
        <v>10979</v>
      </c>
      <c r="S72" s="1291"/>
      <c r="T72" s="1291"/>
      <c r="U72" s="1291"/>
      <c r="V72" s="1291"/>
      <c r="W72" s="1291">
        <v>320</v>
      </c>
      <c r="X72" s="1291"/>
      <c r="Y72" s="1291"/>
      <c r="Z72" s="1291"/>
      <c r="AA72" s="1291"/>
      <c r="AB72" s="1291">
        <v>2685</v>
      </c>
      <c r="AC72" s="1291"/>
      <c r="AD72" s="1291"/>
      <c r="AE72" s="1291"/>
      <c r="AF72" s="1291"/>
      <c r="AG72" s="1291">
        <v>7282</v>
      </c>
      <c r="AH72" s="1291"/>
      <c r="AI72" s="1291"/>
      <c r="AJ72" s="1291"/>
      <c r="AK72" s="1291"/>
      <c r="AL72" s="1291">
        <v>477</v>
      </c>
      <c r="AM72" s="1291"/>
      <c r="AN72" s="1291"/>
      <c r="AO72" s="1291"/>
      <c r="AP72" s="1291"/>
      <c r="AQ72" s="1291">
        <v>6274</v>
      </c>
      <c r="AR72" s="1291"/>
      <c r="AS72" s="1291"/>
      <c r="AT72" s="1291"/>
      <c r="AU72" s="1291"/>
      <c r="AV72" s="1291">
        <v>2798</v>
      </c>
      <c r="AW72" s="1291"/>
      <c r="AX72" s="1291"/>
      <c r="AY72" s="1291"/>
      <c r="AZ72" s="1291"/>
      <c r="BA72" s="1291">
        <v>256</v>
      </c>
      <c r="BB72" s="1291"/>
      <c r="BC72" s="1291"/>
      <c r="BD72" s="1291"/>
      <c r="BE72" s="1292"/>
    </row>
    <row r="73" spans="2:57" s="64" customFormat="1" ht="14.45" customHeight="1">
      <c r="B73" s="1308"/>
      <c r="C73" s="1309"/>
      <c r="D73" s="1309"/>
      <c r="E73" s="1310"/>
      <c r="F73" s="1293" t="s">
        <v>309</v>
      </c>
      <c r="G73" s="1293"/>
      <c r="H73" s="1293"/>
      <c r="I73" s="1293"/>
      <c r="J73" s="1293"/>
      <c r="K73" s="1293"/>
      <c r="L73" s="1293"/>
      <c r="M73" s="1293"/>
      <c r="N73" s="1293"/>
      <c r="O73" s="1293"/>
      <c r="P73" s="1293"/>
      <c r="Q73" s="1294"/>
      <c r="R73" s="1295">
        <v>167</v>
      </c>
      <c r="S73" s="1291"/>
      <c r="T73" s="1291"/>
      <c r="U73" s="1291"/>
      <c r="V73" s="1291"/>
      <c r="W73" s="1291">
        <v>4</v>
      </c>
      <c r="X73" s="1291"/>
      <c r="Y73" s="1291"/>
      <c r="Z73" s="1291"/>
      <c r="AA73" s="1291"/>
      <c r="AB73" s="1291">
        <v>24</v>
      </c>
      <c r="AC73" s="1291"/>
      <c r="AD73" s="1291"/>
      <c r="AE73" s="1291"/>
      <c r="AF73" s="1291"/>
      <c r="AG73" s="1291">
        <v>94</v>
      </c>
      <c r="AH73" s="1291"/>
      <c r="AI73" s="1291"/>
      <c r="AJ73" s="1291"/>
      <c r="AK73" s="1291"/>
      <c r="AL73" s="1291">
        <v>45</v>
      </c>
      <c r="AM73" s="1291"/>
      <c r="AN73" s="1291"/>
      <c r="AO73" s="1291"/>
      <c r="AP73" s="1291"/>
      <c r="AQ73" s="1291">
        <v>46</v>
      </c>
      <c r="AR73" s="1291"/>
      <c r="AS73" s="1291"/>
      <c r="AT73" s="1291"/>
      <c r="AU73" s="1291"/>
      <c r="AV73" s="1291">
        <v>17</v>
      </c>
      <c r="AW73" s="1291"/>
      <c r="AX73" s="1291"/>
      <c r="AY73" s="1291"/>
      <c r="AZ73" s="1291"/>
      <c r="BA73" s="1291">
        <v>1</v>
      </c>
      <c r="BB73" s="1291"/>
      <c r="BC73" s="1291"/>
      <c r="BD73" s="1291"/>
      <c r="BE73" s="1292"/>
    </row>
    <row r="74" spans="2:57" s="64" customFormat="1" ht="14.45" customHeight="1">
      <c r="B74" s="1308"/>
      <c r="C74" s="1309"/>
      <c r="D74" s="1309"/>
      <c r="E74" s="1310"/>
      <c r="F74" s="1293" t="s">
        <v>358</v>
      </c>
      <c r="G74" s="1293"/>
      <c r="H74" s="1293"/>
      <c r="I74" s="1293"/>
      <c r="J74" s="1293"/>
      <c r="K74" s="1293"/>
      <c r="L74" s="1293"/>
      <c r="M74" s="1293"/>
      <c r="N74" s="1293"/>
      <c r="O74" s="1293"/>
      <c r="P74" s="1293"/>
      <c r="Q74" s="1294"/>
      <c r="R74" s="1295">
        <v>387</v>
      </c>
      <c r="S74" s="1291"/>
      <c r="T74" s="1291"/>
      <c r="U74" s="1291"/>
      <c r="V74" s="1291"/>
      <c r="W74" s="1291">
        <v>65</v>
      </c>
      <c r="X74" s="1291"/>
      <c r="Y74" s="1291"/>
      <c r="Z74" s="1291"/>
      <c r="AA74" s="1291"/>
      <c r="AB74" s="1291">
        <v>36</v>
      </c>
      <c r="AC74" s="1291"/>
      <c r="AD74" s="1291"/>
      <c r="AE74" s="1291"/>
      <c r="AF74" s="1291"/>
      <c r="AG74" s="1291">
        <v>131</v>
      </c>
      <c r="AH74" s="1291"/>
      <c r="AI74" s="1291"/>
      <c r="AJ74" s="1291"/>
      <c r="AK74" s="1291"/>
      <c r="AL74" s="1291">
        <v>149</v>
      </c>
      <c r="AM74" s="1291"/>
      <c r="AN74" s="1291"/>
      <c r="AO74" s="1291"/>
      <c r="AP74" s="1291"/>
      <c r="AQ74" s="1291">
        <v>152</v>
      </c>
      <c r="AR74" s="1291"/>
      <c r="AS74" s="1291"/>
      <c r="AT74" s="1291"/>
      <c r="AU74" s="1291"/>
      <c r="AV74" s="1291">
        <v>39</v>
      </c>
      <c r="AW74" s="1291"/>
      <c r="AX74" s="1291"/>
      <c r="AY74" s="1291"/>
      <c r="AZ74" s="1291"/>
      <c r="BA74" s="1291">
        <v>6</v>
      </c>
      <c r="BB74" s="1291"/>
      <c r="BC74" s="1291"/>
      <c r="BD74" s="1291"/>
      <c r="BE74" s="1292"/>
    </row>
    <row r="75" spans="2:57" s="64" customFormat="1" ht="14.45" customHeight="1">
      <c r="B75" s="1308"/>
      <c r="C75" s="1309"/>
      <c r="D75" s="1309"/>
      <c r="E75" s="1310"/>
      <c r="F75" s="1293" t="s">
        <v>488</v>
      </c>
      <c r="G75" s="1293"/>
      <c r="H75" s="1293"/>
      <c r="I75" s="1293"/>
      <c r="J75" s="1293"/>
      <c r="K75" s="1293"/>
      <c r="L75" s="1293"/>
      <c r="M75" s="1293"/>
      <c r="N75" s="1293"/>
      <c r="O75" s="1293"/>
      <c r="P75" s="1293"/>
      <c r="Q75" s="1294"/>
      <c r="R75" s="1295">
        <v>1816</v>
      </c>
      <c r="S75" s="1291"/>
      <c r="T75" s="1291"/>
      <c r="U75" s="1291"/>
      <c r="V75" s="1291"/>
      <c r="W75" s="1291">
        <v>42</v>
      </c>
      <c r="X75" s="1291"/>
      <c r="Y75" s="1291"/>
      <c r="Z75" s="1291"/>
      <c r="AA75" s="1291"/>
      <c r="AB75" s="1291">
        <v>546</v>
      </c>
      <c r="AC75" s="1291"/>
      <c r="AD75" s="1291"/>
      <c r="AE75" s="1291"/>
      <c r="AF75" s="1291"/>
      <c r="AG75" s="1291">
        <v>1085</v>
      </c>
      <c r="AH75" s="1291"/>
      <c r="AI75" s="1291"/>
      <c r="AJ75" s="1291"/>
      <c r="AK75" s="1291"/>
      <c r="AL75" s="1291">
        <v>84</v>
      </c>
      <c r="AM75" s="1291"/>
      <c r="AN75" s="1291"/>
      <c r="AO75" s="1291"/>
      <c r="AP75" s="1291"/>
      <c r="AQ75" s="1291">
        <v>1354</v>
      </c>
      <c r="AR75" s="1291"/>
      <c r="AS75" s="1291"/>
      <c r="AT75" s="1291"/>
      <c r="AU75" s="1291"/>
      <c r="AV75" s="1291">
        <v>667</v>
      </c>
      <c r="AW75" s="1291"/>
      <c r="AX75" s="1291"/>
      <c r="AY75" s="1291"/>
      <c r="AZ75" s="1291"/>
      <c r="BA75" s="1291">
        <v>40</v>
      </c>
      <c r="BB75" s="1291"/>
      <c r="BC75" s="1291"/>
      <c r="BD75" s="1291"/>
      <c r="BE75" s="1292"/>
    </row>
    <row r="76" spans="2:57" s="64" customFormat="1" ht="14.45" customHeight="1">
      <c r="B76" s="1308"/>
      <c r="C76" s="1309"/>
      <c r="D76" s="1309"/>
      <c r="E76" s="1310"/>
      <c r="F76" s="1293" t="s">
        <v>489</v>
      </c>
      <c r="G76" s="1293"/>
      <c r="H76" s="1293"/>
      <c r="I76" s="1293"/>
      <c r="J76" s="1293"/>
      <c r="K76" s="1293"/>
      <c r="L76" s="1293"/>
      <c r="M76" s="1293"/>
      <c r="N76" s="1293"/>
      <c r="O76" s="1293"/>
      <c r="P76" s="1293"/>
      <c r="Q76" s="1294"/>
      <c r="R76" s="1295">
        <v>5916</v>
      </c>
      <c r="S76" s="1291"/>
      <c r="T76" s="1291"/>
      <c r="U76" s="1291"/>
      <c r="V76" s="1291"/>
      <c r="W76" s="1291">
        <v>479</v>
      </c>
      <c r="X76" s="1291"/>
      <c r="Y76" s="1291"/>
      <c r="Z76" s="1291"/>
      <c r="AA76" s="1291"/>
      <c r="AB76" s="1291">
        <v>2933</v>
      </c>
      <c r="AC76" s="1291"/>
      <c r="AD76" s="1291"/>
      <c r="AE76" s="1291"/>
      <c r="AF76" s="1291"/>
      <c r="AG76" s="1291">
        <v>1981</v>
      </c>
      <c r="AH76" s="1291"/>
      <c r="AI76" s="1291"/>
      <c r="AJ76" s="1291"/>
      <c r="AK76" s="1291"/>
      <c r="AL76" s="1291">
        <v>440</v>
      </c>
      <c r="AM76" s="1291"/>
      <c r="AN76" s="1291"/>
      <c r="AO76" s="1291"/>
      <c r="AP76" s="1291"/>
      <c r="AQ76" s="1291">
        <v>5577</v>
      </c>
      <c r="AR76" s="1291"/>
      <c r="AS76" s="1291"/>
      <c r="AT76" s="1291"/>
      <c r="AU76" s="1291"/>
      <c r="AV76" s="1291">
        <v>1959</v>
      </c>
      <c r="AW76" s="1291"/>
      <c r="AX76" s="1291"/>
      <c r="AY76" s="1291"/>
      <c r="AZ76" s="1291"/>
      <c r="BA76" s="1291">
        <v>123</v>
      </c>
      <c r="BB76" s="1291"/>
      <c r="BC76" s="1291"/>
      <c r="BD76" s="1291"/>
      <c r="BE76" s="1292"/>
    </row>
    <row r="77" spans="2:57" s="64" customFormat="1" ht="14.45" customHeight="1">
      <c r="B77" s="1308"/>
      <c r="C77" s="1309"/>
      <c r="D77" s="1309"/>
      <c r="E77" s="1310"/>
      <c r="F77" s="1293" t="s">
        <v>490</v>
      </c>
      <c r="G77" s="1293"/>
      <c r="H77" s="1293"/>
      <c r="I77" s="1293"/>
      <c r="J77" s="1293"/>
      <c r="K77" s="1293"/>
      <c r="L77" s="1293"/>
      <c r="M77" s="1293"/>
      <c r="N77" s="1293"/>
      <c r="O77" s="1293"/>
      <c r="P77" s="1293"/>
      <c r="Q77" s="1294"/>
      <c r="R77" s="1295">
        <v>695</v>
      </c>
      <c r="S77" s="1291"/>
      <c r="T77" s="1291"/>
      <c r="U77" s="1291"/>
      <c r="V77" s="1291"/>
      <c r="W77" s="1291">
        <v>22</v>
      </c>
      <c r="X77" s="1291"/>
      <c r="Y77" s="1291"/>
      <c r="Z77" s="1291"/>
      <c r="AA77" s="1291"/>
      <c r="AB77" s="1291">
        <v>176</v>
      </c>
      <c r="AC77" s="1291"/>
      <c r="AD77" s="1291"/>
      <c r="AE77" s="1291"/>
      <c r="AF77" s="1291"/>
      <c r="AG77" s="1291">
        <v>379</v>
      </c>
      <c r="AH77" s="1291"/>
      <c r="AI77" s="1291"/>
      <c r="AJ77" s="1291"/>
      <c r="AK77" s="1291"/>
      <c r="AL77" s="1291">
        <v>100</v>
      </c>
      <c r="AM77" s="1291"/>
      <c r="AN77" s="1291"/>
      <c r="AO77" s="1291"/>
      <c r="AP77" s="1291"/>
      <c r="AQ77" s="1291">
        <v>557</v>
      </c>
      <c r="AR77" s="1291"/>
      <c r="AS77" s="1291"/>
      <c r="AT77" s="1291"/>
      <c r="AU77" s="1291"/>
      <c r="AV77" s="1291">
        <v>330</v>
      </c>
      <c r="AW77" s="1291"/>
      <c r="AX77" s="1291"/>
      <c r="AY77" s="1291"/>
      <c r="AZ77" s="1291"/>
      <c r="BA77" s="1291">
        <v>11</v>
      </c>
      <c r="BB77" s="1291"/>
      <c r="BC77" s="1291"/>
      <c r="BD77" s="1291"/>
      <c r="BE77" s="1292"/>
    </row>
    <row r="78" spans="2:57" s="64" customFormat="1" ht="14.45" customHeight="1">
      <c r="B78" s="1308"/>
      <c r="C78" s="1309"/>
      <c r="D78" s="1309"/>
      <c r="E78" s="1310"/>
      <c r="F78" s="1293" t="s">
        <v>468</v>
      </c>
      <c r="G78" s="1293"/>
      <c r="H78" s="1293"/>
      <c r="I78" s="1293"/>
      <c r="J78" s="1293"/>
      <c r="K78" s="1293"/>
      <c r="L78" s="1293"/>
      <c r="M78" s="1293"/>
      <c r="N78" s="1293"/>
      <c r="O78" s="1293"/>
      <c r="P78" s="1293"/>
      <c r="Q78" s="1294"/>
      <c r="R78" s="1295">
        <v>426</v>
      </c>
      <c r="S78" s="1291"/>
      <c r="T78" s="1291"/>
      <c r="U78" s="1291"/>
      <c r="V78" s="1291"/>
      <c r="W78" s="1291">
        <v>63</v>
      </c>
      <c r="X78" s="1291"/>
      <c r="Y78" s="1291"/>
      <c r="Z78" s="1291"/>
      <c r="AA78" s="1291"/>
      <c r="AB78" s="1291">
        <v>169</v>
      </c>
      <c r="AC78" s="1291"/>
      <c r="AD78" s="1291"/>
      <c r="AE78" s="1291"/>
      <c r="AF78" s="1291"/>
      <c r="AG78" s="1291">
        <v>145</v>
      </c>
      <c r="AH78" s="1291"/>
      <c r="AI78" s="1291"/>
      <c r="AJ78" s="1291"/>
      <c r="AK78" s="1291"/>
      <c r="AL78" s="1291">
        <v>42</v>
      </c>
      <c r="AM78" s="1291"/>
      <c r="AN78" s="1291"/>
      <c r="AO78" s="1291"/>
      <c r="AP78" s="1291"/>
      <c r="AQ78" s="1291">
        <v>383</v>
      </c>
      <c r="AR78" s="1291"/>
      <c r="AS78" s="1291"/>
      <c r="AT78" s="1291"/>
      <c r="AU78" s="1291"/>
      <c r="AV78" s="1291">
        <v>138</v>
      </c>
      <c r="AW78" s="1291"/>
      <c r="AX78" s="1291"/>
      <c r="AY78" s="1291"/>
      <c r="AZ78" s="1291"/>
      <c r="BA78" s="1291">
        <v>6</v>
      </c>
      <c r="BB78" s="1291"/>
      <c r="BC78" s="1291"/>
      <c r="BD78" s="1291"/>
      <c r="BE78" s="1292"/>
    </row>
    <row r="79" spans="2:57" s="64" customFormat="1" ht="14.45" customHeight="1">
      <c r="B79" s="1308"/>
      <c r="C79" s="1309"/>
      <c r="D79" s="1309"/>
      <c r="E79" s="1310"/>
      <c r="F79" s="1298" t="s">
        <v>469</v>
      </c>
      <c r="G79" s="1298"/>
      <c r="H79" s="1298"/>
      <c r="I79" s="1298"/>
      <c r="J79" s="1298"/>
      <c r="K79" s="1298"/>
      <c r="L79" s="1298"/>
      <c r="M79" s="1298"/>
      <c r="N79" s="1298"/>
      <c r="O79" s="1298"/>
      <c r="P79" s="1298"/>
      <c r="Q79" s="1299"/>
      <c r="R79" s="1295">
        <v>1176</v>
      </c>
      <c r="S79" s="1291"/>
      <c r="T79" s="1291"/>
      <c r="U79" s="1291"/>
      <c r="V79" s="1291"/>
      <c r="W79" s="1291">
        <v>184</v>
      </c>
      <c r="X79" s="1291"/>
      <c r="Y79" s="1291"/>
      <c r="Z79" s="1291"/>
      <c r="AA79" s="1291"/>
      <c r="AB79" s="1291">
        <v>382</v>
      </c>
      <c r="AC79" s="1291"/>
      <c r="AD79" s="1291"/>
      <c r="AE79" s="1291"/>
      <c r="AF79" s="1291"/>
      <c r="AG79" s="1291">
        <v>459</v>
      </c>
      <c r="AH79" s="1291"/>
      <c r="AI79" s="1291"/>
      <c r="AJ79" s="1291"/>
      <c r="AK79" s="1291"/>
      <c r="AL79" s="1291">
        <v>139</v>
      </c>
      <c r="AM79" s="1291"/>
      <c r="AN79" s="1291"/>
      <c r="AO79" s="1291"/>
      <c r="AP79" s="1291"/>
      <c r="AQ79" s="1291">
        <v>1085</v>
      </c>
      <c r="AR79" s="1291"/>
      <c r="AS79" s="1291"/>
      <c r="AT79" s="1291"/>
      <c r="AU79" s="1291"/>
      <c r="AV79" s="1291">
        <v>477</v>
      </c>
      <c r="AW79" s="1291"/>
      <c r="AX79" s="1291"/>
      <c r="AY79" s="1291"/>
      <c r="AZ79" s="1291"/>
      <c r="BA79" s="1291">
        <v>30</v>
      </c>
      <c r="BB79" s="1291"/>
      <c r="BC79" s="1291"/>
      <c r="BD79" s="1291"/>
      <c r="BE79" s="1292"/>
    </row>
    <row r="80" spans="2:57" s="64" customFormat="1" ht="14.45" customHeight="1">
      <c r="B80" s="1308"/>
      <c r="C80" s="1309"/>
      <c r="D80" s="1309"/>
      <c r="E80" s="1310"/>
      <c r="F80" s="1293" t="s">
        <v>470</v>
      </c>
      <c r="G80" s="1293"/>
      <c r="H80" s="1293"/>
      <c r="I80" s="1293"/>
      <c r="J80" s="1293"/>
      <c r="K80" s="1293"/>
      <c r="L80" s="1293"/>
      <c r="M80" s="1293"/>
      <c r="N80" s="1293"/>
      <c r="O80" s="1293"/>
      <c r="P80" s="1293"/>
      <c r="Q80" s="1294"/>
      <c r="R80" s="1295">
        <v>1893</v>
      </c>
      <c r="S80" s="1291"/>
      <c r="T80" s="1291"/>
      <c r="U80" s="1291"/>
      <c r="V80" s="1291"/>
      <c r="W80" s="1291">
        <v>128</v>
      </c>
      <c r="X80" s="1291"/>
      <c r="Y80" s="1291"/>
      <c r="Z80" s="1291"/>
      <c r="AA80" s="1291"/>
      <c r="AB80" s="1291">
        <v>1192</v>
      </c>
      <c r="AC80" s="1291"/>
      <c r="AD80" s="1291"/>
      <c r="AE80" s="1291"/>
      <c r="AF80" s="1291"/>
      <c r="AG80" s="1291">
        <v>413</v>
      </c>
      <c r="AH80" s="1291"/>
      <c r="AI80" s="1291"/>
      <c r="AJ80" s="1291"/>
      <c r="AK80" s="1291"/>
      <c r="AL80" s="1291">
        <v>115</v>
      </c>
      <c r="AM80" s="1291"/>
      <c r="AN80" s="1291"/>
      <c r="AO80" s="1291"/>
      <c r="AP80" s="1291"/>
      <c r="AQ80" s="1291">
        <v>1916</v>
      </c>
      <c r="AR80" s="1291"/>
      <c r="AS80" s="1291"/>
      <c r="AT80" s="1291"/>
      <c r="AU80" s="1291"/>
      <c r="AV80" s="1291">
        <v>538</v>
      </c>
      <c r="AW80" s="1291"/>
      <c r="AX80" s="1291"/>
      <c r="AY80" s="1291"/>
      <c r="AZ80" s="1291"/>
      <c r="BA80" s="1291">
        <v>13</v>
      </c>
      <c r="BB80" s="1291"/>
      <c r="BC80" s="1291"/>
      <c r="BD80" s="1291"/>
      <c r="BE80" s="1292"/>
    </row>
    <row r="81" spans="1:74" s="64" customFormat="1" ht="14.45" customHeight="1">
      <c r="B81" s="1308"/>
      <c r="C81" s="1309"/>
      <c r="D81" s="1309"/>
      <c r="E81" s="1310"/>
      <c r="F81" s="1293" t="s">
        <v>491</v>
      </c>
      <c r="G81" s="1293"/>
      <c r="H81" s="1293"/>
      <c r="I81" s="1293"/>
      <c r="J81" s="1293"/>
      <c r="K81" s="1293"/>
      <c r="L81" s="1293"/>
      <c r="M81" s="1293"/>
      <c r="N81" s="1293"/>
      <c r="O81" s="1293"/>
      <c r="P81" s="1293"/>
      <c r="Q81" s="1294"/>
      <c r="R81" s="1295">
        <v>1008</v>
      </c>
      <c r="S81" s="1291"/>
      <c r="T81" s="1291"/>
      <c r="U81" s="1291"/>
      <c r="V81" s="1291"/>
      <c r="W81" s="1291">
        <v>184</v>
      </c>
      <c r="X81" s="1291"/>
      <c r="Y81" s="1291"/>
      <c r="Z81" s="1291"/>
      <c r="AA81" s="1291"/>
      <c r="AB81" s="1291">
        <v>379</v>
      </c>
      <c r="AC81" s="1291"/>
      <c r="AD81" s="1291"/>
      <c r="AE81" s="1291"/>
      <c r="AF81" s="1291"/>
      <c r="AG81" s="1291">
        <v>363</v>
      </c>
      <c r="AH81" s="1291"/>
      <c r="AI81" s="1291"/>
      <c r="AJ81" s="1291"/>
      <c r="AK81" s="1291"/>
      <c r="AL81" s="1291">
        <v>61</v>
      </c>
      <c r="AM81" s="1291"/>
      <c r="AN81" s="1291"/>
      <c r="AO81" s="1291"/>
      <c r="AP81" s="1291"/>
      <c r="AQ81" s="1291">
        <v>923</v>
      </c>
      <c r="AR81" s="1291"/>
      <c r="AS81" s="1291"/>
      <c r="AT81" s="1291"/>
      <c r="AU81" s="1291"/>
      <c r="AV81" s="1291">
        <v>324</v>
      </c>
      <c r="AW81" s="1291"/>
      <c r="AX81" s="1291"/>
      <c r="AY81" s="1291"/>
      <c r="AZ81" s="1291"/>
      <c r="BA81" s="1291">
        <v>15</v>
      </c>
      <c r="BB81" s="1291"/>
      <c r="BC81" s="1291"/>
      <c r="BD81" s="1291"/>
      <c r="BE81" s="1292"/>
    </row>
    <row r="82" spans="1:74" s="64" customFormat="1" ht="14.45" customHeight="1">
      <c r="B82" s="1308"/>
      <c r="C82" s="1309"/>
      <c r="D82" s="1309"/>
      <c r="E82" s="1310"/>
      <c r="F82" s="1293" t="s">
        <v>376</v>
      </c>
      <c r="G82" s="1293"/>
      <c r="H82" s="1293"/>
      <c r="I82" s="1293"/>
      <c r="J82" s="1293"/>
      <c r="K82" s="1293"/>
      <c r="L82" s="1293"/>
      <c r="M82" s="1293"/>
      <c r="N82" s="1293"/>
      <c r="O82" s="1293"/>
      <c r="P82" s="1293"/>
      <c r="Q82" s="1294"/>
      <c r="R82" s="1295">
        <v>2004</v>
      </c>
      <c r="S82" s="1291"/>
      <c r="T82" s="1291"/>
      <c r="U82" s="1291"/>
      <c r="V82" s="1291"/>
      <c r="W82" s="1291">
        <v>84</v>
      </c>
      <c r="X82" s="1291"/>
      <c r="Y82" s="1291"/>
      <c r="Z82" s="1291"/>
      <c r="AA82" s="1291"/>
      <c r="AB82" s="1291">
        <v>842</v>
      </c>
      <c r="AC82" s="1291"/>
      <c r="AD82" s="1291"/>
      <c r="AE82" s="1291"/>
      <c r="AF82" s="1291"/>
      <c r="AG82" s="1291">
        <v>919</v>
      </c>
      <c r="AH82" s="1291"/>
      <c r="AI82" s="1291"/>
      <c r="AJ82" s="1291"/>
      <c r="AK82" s="1291"/>
      <c r="AL82" s="1291">
        <v>139</v>
      </c>
      <c r="AM82" s="1291"/>
      <c r="AN82" s="1291"/>
      <c r="AO82" s="1291"/>
      <c r="AP82" s="1291"/>
      <c r="AQ82" s="1291">
        <v>1840</v>
      </c>
      <c r="AR82" s="1291"/>
      <c r="AS82" s="1291"/>
      <c r="AT82" s="1291"/>
      <c r="AU82" s="1291"/>
      <c r="AV82" s="1291">
        <v>840</v>
      </c>
      <c r="AW82" s="1291"/>
      <c r="AX82" s="1291"/>
      <c r="AY82" s="1291"/>
      <c r="AZ82" s="1291"/>
      <c r="BA82" s="1291">
        <v>54</v>
      </c>
      <c r="BB82" s="1291"/>
      <c r="BC82" s="1291"/>
      <c r="BD82" s="1291"/>
      <c r="BE82" s="1292"/>
    </row>
    <row r="83" spans="1:74" s="64" customFormat="1" ht="14.45" customHeight="1">
      <c r="B83" s="1308"/>
      <c r="C83" s="1309"/>
      <c r="D83" s="1309"/>
      <c r="E83" s="1310"/>
      <c r="F83" s="1293" t="s">
        <v>375</v>
      </c>
      <c r="G83" s="1293"/>
      <c r="H83" s="1293"/>
      <c r="I83" s="1293"/>
      <c r="J83" s="1293"/>
      <c r="K83" s="1293"/>
      <c r="L83" s="1293"/>
      <c r="M83" s="1293"/>
      <c r="N83" s="1293"/>
      <c r="O83" s="1293"/>
      <c r="P83" s="1293"/>
      <c r="Q83" s="1294"/>
      <c r="R83" s="1295">
        <v>4747</v>
      </c>
      <c r="S83" s="1291"/>
      <c r="T83" s="1291"/>
      <c r="U83" s="1291"/>
      <c r="V83" s="1291"/>
      <c r="W83" s="1291">
        <v>148</v>
      </c>
      <c r="X83" s="1291"/>
      <c r="Y83" s="1291"/>
      <c r="Z83" s="1291"/>
      <c r="AA83" s="1291"/>
      <c r="AB83" s="1291">
        <v>2573</v>
      </c>
      <c r="AC83" s="1291"/>
      <c r="AD83" s="1291"/>
      <c r="AE83" s="1291"/>
      <c r="AF83" s="1291"/>
      <c r="AG83" s="1291">
        <v>1846</v>
      </c>
      <c r="AH83" s="1291"/>
      <c r="AI83" s="1291"/>
      <c r="AJ83" s="1291"/>
      <c r="AK83" s="1291"/>
      <c r="AL83" s="1291">
        <v>119</v>
      </c>
      <c r="AM83" s="1291"/>
      <c r="AN83" s="1291"/>
      <c r="AO83" s="1291"/>
      <c r="AP83" s="1291"/>
      <c r="AQ83" s="1291">
        <v>4496</v>
      </c>
      <c r="AR83" s="1291"/>
      <c r="AS83" s="1291"/>
      <c r="AT83" s="1291"/>
      <c r="AU83" s="1291"/>
      <c r="AV83" s="1291">
        <v>1625</v>
      </c>
      <c r="AW83" s="1291"/>
      <c r="AX83" s="1291"/>
      <c r="AY83" s="1291"/>
      <c r="AZ83" s="1291"/>
      <c r="BA83" s="1291">
        <v>89</v>
      </c>
      <c r="BB83" s="1291"/>
      <c r="BC83" s="1291"/>
      <c r="BD83" s="1291"/>
      <c r="BE83" s="1292"/>
    </row>
    <row r="84" spans="1:74" s="64" customFormat="1" ht="14.45" customHeight="1">
      <c r="B84" s="1308"/>
      <c r="C84" s="1309"/>
      <c r="D84" s="1309"/>
      <c r="E84" s="1310"/>
      <c r="F84" s="1293" t="s">
        <v>377</v>
      </c>
      <c r="G84" s="1293"/>
      <c r="H84" s="1293"/>
      <c r="I84" s="1293"/>
      <c r="J84" s="1293"/>
      <c r="K84" s="1293"/>
      <c r="L84" s="1293"/>
      <c r="M84" s="1293"/>
      <c r="N84" s="1293"/>
      <c r="O84" s="1293"/>
      <c r="P84" s="1293"/>
      <c r="Q84" s="1294"/>
      <c r="R84" s="1295">
        <v>358</v>
      </c>
      <c r="S84" s="1291"/>
      <c r="T84" s="1291"/>
      <c r="U84" s="1291"/>
      <c r="V84" s="1291"/>
      <c r="W84" s="1291">
        <v>3</v>
      </c>
      <c r="X84" s="1291"/>
      <c r="Y84" s="1291"/>
      <c r="Z84" s="1291"/>
      <c r="AA84" s="1291"/>
      <c r="AB84" s="1291">
        <v>162</v>
      </c>
      <c r="AC84" s="1291"/>
      <c r="AD84" s="1291"/>
      <c r="AE84" s="1291"/>
      <c r="AF84" s="1291"/>
      <c r="AG84" s="1291">
        <v>181</v>
      </c>
      <c r="AH84" s="1291"/>
      <c r="AI84" s="1291"/>
      <c r="AJ84" s="1291"/>
      <c r="AK84" s="1291"/>
      <c r="AL84" s="1291">
        <v>7</v>
      </c>
      <c r="AM84" s="1291"/>
      <c r="AN84" s="1291"/>
      <c r="AO84" s="1291"/>
      <c r="AP84" s="1291"/>
      <c r="AQ84" s="1291">
        <v>344</v>
      </c>
      <c r="AR84" s="1291"/>
      <c r="AS84" s="1291"/>
      <c r="AT84" s="1291"/>
      <c r="AU84" s="1291"/>
      <c r="AV84" s="1291">
        <v>158</v>
      </c>
      <c r="AW84" s="1291"/>
      <c r="AX84" s="1291"/>
      <c r="AY84" s="1291"/>
      <c r="AZ84" s="1291"/>
      <c r="BA84" s="1291">
        <v>16</v>
      </c>
      <c r="BB84" s="1291"/>
      <c r="BC84" s="1291"/>
      <c r="BD84" s="1291"/>
      <c r="BE84" s="1292"/>
    </row>
    <row r="85" spans="1:74" s="64" customFormat="1" ht="14.45" customHeight="1">
      <c r="B85" s="1308"/>
      <c r="C85" s="1309"/>
      <c r="D85" s="1309"/>
      <c r="E85" s="1310"/>
      <c r="F85" s="1289" t="s">
        <v>378</v>
      </c>
      <c r="G85" s="1289"/>
      <c r="H85" s="1289"/>
      <c r="I85" s="1289"/>
      <c r="J85" s="1289"/>
      <c r="K85" s="1289"/>
      <c r="L85" s="1289"/>
      <c r="M85" s="1289"/>
      <c r="N85" s="1289"/>
      <c r="O85" s="1289"/>
      <c r="P85" s="1289"/>
      <c r="Q85" s="1290"/>
      <c r="R85" s="1295">
        <v>2073</v>
      </c>
      <c r="S85" s="1291"/>
      <c r="T85" s="1291"/>
      <c r="U85" s="1291"/>
      <c r="V85" s="1291"/>
      <c r="W85" s="1291">
        <v>193</v>
      </c>
      <c r="X85" s="1291"/>
      <c r="Y85" s="1291"/>
      <c r="Z85" s="1291"/>
      <c r="AA85" s="1291"/>
      <c r="AB85" s="1291">
        <v>895</v>
      </c>
      <c r="AC85" s="1291"/>
      <c r="AD85" s="1291"/>
      <c r="AE85" s="1291"/>
      <c r="AF85" s="1291"/>
      <c r="AG85" s="1291">
        <v>790</v>
      </c>
      <c r="AH85" s="1291"/>
      <c r="AI85" s="1291"/>
      <c r="AJ85" s="1291"/>
      <c r="AK85" s="1291"/>
      <c r="AL85" s="1291">
        <v>139</v>
      </c>
      <c r="AM85" s="1291"/>
      <c r="AN85" s="1291"/>
      <c r="AO85" s="1291"/>
      <c r="AP85" s="1291"/>
      <c r="AQ85" s="1291">
        <v>1778</v>
      </c>
      <c r="AR85" s="1291"/>
      <c r="AS85" s="1291"/>
      <c r="AT85" s="1291"/>
      <c r="AU85" s="1291"/>
      <c r="AV85" s="1291">
        <v>584</v>
      </c>
      <c r="AW85" s="1291"/>
      <c r="AX85" s="1291"/>
      <c r="AY85" s="1291"/>
      <c r="AZ85" s="1291"/>
      <c r="BA85" s="1291">
        <v>50</v>
      </c>
      <c r="BB85" s="1291"/>
      <c r="BC85" s="1291"/>
      <c r="BD85" s="1291"/>
      <c r="BE85" s="1292"/>
    </row>
    <row r="86" spans="1:74" s="64" customFormat="1" ht="14.45" customHeight="1">
      <c r="A86" s="73"/>
      <c r="B86" s="1308"/>
      <c r="C86" s="1309"/>
      <c r="D86" s="1309"/>
      <c r="E86" s="1310"/>
      <c r="F86" s="1298" t="s">
        <v>492</v>
      </c>
      <c r="G86" s="1298"/>
      <c r="H86" s="1298"/>
      <c r="I86" s="1298"/>
      <c r="J86" s="1298"/>
      <c r="K86" s="1298"/>
      <c r="L86" s="1298"/>
      <c r="M86" s="1298"/>
      <c r="N86" s="1298"/>
      <c r="O86" s="1298"/>
      <c r="P86" s="1298"/>
      <c r="Q86" s="1299"/>
      <c r="R86" s="1295">
        <v>1063</v>
      </c>
      <c r="S86" s="1291"/>
      <c r="T86" s="1291"/>
      <c r="U86" s="1291"/>
      <c r="V86" s="1291"/>
      <c r="W86" s="1291">
        <v>20</v>
      </c>
      <c r="X86" s="1291"/>
      <c r="Y86" s="1291"/>
      <c r="Z86" s="1291"/>
      <c r="AA86" s="1291"/>
      <c r="AB86" s="1291">
        <v>425</v>
      </c>
      <c r="AC86" s="1291"/>
      <c r="AD86" s="1291"/>
      <c r="AE86" s="1291"/>
      <c r="AF86" s="1291"/>
      <c r="AG86" s="1291">
        <v>550</v>
      </c>
      <c r="AH86" s="1291"/>
      <c r="AI86" s="1291"/>
      <c r="AJ86" s="1291"/>
      <c r="AK86" s="1291"/>
      <c r="AL86" s="1291">
        <v>63</v>
      </c>
      <c r="AM86" s="1291"/>
      <c r="AN86" s="1291"/>
      <c r="AO86" s="1291"/>
      <c r="AP86" s="1291"/>
      <c r="AQ86" s="1291">
        <v>825</v>
      </c>
      <c r="AR86" s="1291"/>
      <c r="AS86" s="1291"/>
      <c r="AT86" s="1291"/>
      <c r="AU86" s="1291"/>
      <c r="AV86" s="1291">
        <v>348</v>
      </c>
      <c r="AW86" s="1291"/>
      <c r="AX86" s="1291"/>
      <c r="AY86" s="1291"/>
      <c r="AZ86" s="1291"/>
      <c r="BA86" s="1291">
        <v>27</v>
      </c>
      <c r="BB86" s="1291"/>
      <c r="BC86" s="1291"/>
      <c r="BD86" s="1291"/>
      <c r="BE86" s="1292"/>
    </row>
    <row r="87" spans="1:74" s="64" customFormat="1" ht="14.45" customHeight="1">
      <c r="A87" s="73"/>
      <c r="B87" s="1311"/>
      <c r="C87" s="1312"/>
      <c r="D87" s="1312"/>
      <c r="E87" s="1313"/>
      <c r="F87" s="1300" t="s">
        <v>310</v>
      </c>
      <c r="G87" s="1300"/>
      <c r="H87" s="1300"/>
      <c r="I87" s="1300"/>
      <c r="J87" s="1300"/>
      <c r="K87" s="1300"/>
      <c r="L87" s="1300"/>
      <c r="M87" s="1300"/>
      <c r="N87" s="1300"/>
      <c r="O87" s="1300"/>
      <c r="P87" s="1300"/>
      <c r="Q87" s="1301"/>
      <c r="R87" s="1302">
        <v>1506</v>
      </c>
      <c r="S87" s="1303"/>
      <c r="T87" s="1303"/>
      <c r="U87" s="1303"/>
      <c r="V87" s="1303"/>
      <c r="W87" s="1303">
        <v>261</v>
      </c>
      <c r="X87" s="1303"/>
      <c r="Y87" s="1303"/>
      <c r="Z87" s="1303"/>
      <c r="AA87" s="1303"/>
      <c r="AB87" s="1303">
        <v>358</v>
      </c>
      <c r="AC87" s="1303"/>
      <c r="AD87" s="1303"/>
      <c r="AE87" s="1303"/>
      <c r="AF87" s="1303"/>
      <c r="AG87" s="1303">
        <v>188</v>
      </c>
      <c r="AH87" s="1303"/>
      <c r="AI87" s="1303"/>
      <c r="AJ87" s="1303"/>
      <c r="AK87" s="1303"/>
      <c r="AL87" s="1303">
        <v>30</v>
      </c>
      <c r="AM87" s="1303"/>
      <c r="AN87" s="1303"/>
      <c r="AO87" s="1303"/>
      <c r="AP87" s="1303"/>
      <c r="AQ87" s="1303">
        <v>1410</v>
      </c>
      <c r="AR87" s="1303"/>
      <c r="AS87" s="1303"/>
      <c r="AT87" s="1303"/>
      <c r="AU87" s="1303"/>
      <c r="AV87" s="1303">
        <v>108</v>
      </c>
      <c r="AW87" s="1303"/>
      <c r="AX87" s="1303"/>
      <c r="AY87" s="1303"/>
      <c r="AZ87" s="1303"/>
      <c r="BA87" s="1303">
        <v>14</v>
      </c>
      <c r="BB87" s="1303"/>
      <c r="BC87" s="1303"/>
      <c r="BD87" s="1303"/>
      <c r="BE87" s="1304"/>
    </row>
    <row r="88" spans="1:74" s="64" customFormat="1" ht="14.45" customHeight="1">
      <c r="A88" s="73"/>
      <c r="B88" s="64" t="s">
        <v>557</v>
      </c>
    </row>
    <row r="89" spans="1:74" s="64" customFormat="1" ht="14.45" customHeight="1">
      <c r="A89" s="73"/>
      <c r="B89" s="64" t="s">
        <v>558</v>
      </c>
      <c r="H89" s="63"/>
    </row>
    <row r="90" spans="1:74" s="64" customFormat="1" ht="14.25" customHeight="1">
      <c r="A90" s="98"/>
      <c r="B90" s="14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618"/>
      <c r="AM90" s="1296"/>
      <c r="AN90" s="1296"/>
      <c r="AO90" s="1296"/>
      <c r="AP90" s="1296"/>
      <c r="AQ90" s="1296"/>
      <c r="AR90" s="1296"/>
      <c r="AS90" s="1296"/>
      <c r="AT90" s="1296"/>
      <c r="AU90" s="1296"/>
      <c r="AV90" s="1296"/>
      <c r="AW90" s="1296"/>
      <c r="AX90" s="1296"/>
      <c r="AY90" s="1296"/>
      <c r="AZ90" s="1296"/>
      <c r="BA90" s="1296"/>
      <c r="BB90" s="1296"/>
      <c r="BC90" s="1296"/>
      <c r="BD90" s="1296"/>
      <c r="BE90" s="1296"/>
      <c r="BF90" s="1296"/>
      <c r="BG90" s="1296"/>
      <c r="BH90" s="1296"/>
      <c r="BI90" s="1296"/>
      <c r="BJ90" s="1296"/>
      <c r="BK90" s="1296"/>
      <c r="BL90" s="1296"/>
      <c r="BM90" s="1296"/>
      <c r="BN90" s="1296"/>
      <c r="BO90" s="1296"/>
      <c r="BP90" s="1296"/>
      <c r="BQ90" s="1296"/>
      <c r="BR90" s="1296"/>
      <c r="BS90" s="1296"/>
      <c r="BT90" s="1296"/>
      <c r="BU90" s="1296"/>
      <c r="BV90" s="1296"/>
    </row>
    <row r="91" spans="1:74" s="64" customFormat="1" ht="14.45" customHeight="1">
      <c r="A91" s="98"/>
      <c r="B91" s="14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157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</row>
    <row r="92" spans="1:74" s="64" customFormat="1" ht="14.45" customHeight="1">
      <c r="A92" s="98"/>
      <c r="B92" s="14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157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</row>
    <row r="93" spans="1:74" s="64" customFormat="1" ht="14.45" customHeight="1">
      <c r="A93" s="135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35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</row>
    <row r="94" spans="1:74" s="64" customFormat="1" ht="14.45" customHeight="1"/>
    <row r="95" spans="1:74" s="64" customFormat="1" ht="14.45" customHeight="1">
      <c r="A95" s="98"/>
      <c r="B95" s="14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157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</row>
    <row r="96" spans="1:74" s="64" customFormat="1" ht="14.45" customHeight="1">
      <c r="A96" s="98"/>
      <c r="B96" s="14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157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</row>
    <row r="97" spans="1:74" s="64" customFormat="1" ht="14.45" customHeight="1">
      <c r="A97" s="157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7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</row>
    <row r="98" spans="1:74" s="64" customFormat="1" ht="14.45" customHeight="1">
      <c r="A98" s="98"/>
      <c r="B98" s="14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157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</row>
    <row r="99" spans="1:74" s="64" customFormat="1" ht="14.45" customHeight="1">
      <c r="A99" s="98"/>
      <c r="B99" s="14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157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</row>
    <row r="100" spans="1:74" s="64" customFormat="1" ht="14.45" customHeight="1">
      <c r="A100" s="157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7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</row>
    <row r="101" spans="1:74" s="64" customFormat="1" ht="14.45" customHeight="1"/>
    <row r="102" spans="1:74" s="64" customFormat="1" ht="14.45" customHeight="1">
      <c r="A102" s="98"/>
      <c r="B102" s="14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157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</row>
    <row r="103" spans="1:74" s="64" customFormat="1" ht="14.45" customHeight="1">
      <c r="A103" s="157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7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</row>
    <row r="104" spans="1:74" s="64" customFormat="1" ht="14.45" customHeight="1"/>
    <row r="105" spans="1:74" s="64" customFormat="1" ht="14.45" customHeight="1">
      <c r="A105" s="98"/>
      <c r="B105" s="14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157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</row>
    <row r="106" spans="1:74" s="64" customFormat="1" ht="14.45" customHeight="1">
      <c r="A106" s="98"/>
      <c r="B106" s="14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157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</row>
    <row r="107" spans="1:74" s="64" customFormat="1" ht="14.45" customHeight="1">
      <c r="A107" s="157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7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</row>
    <row r="108" spans="1:74" s="64" customFormat="1" ht="14.45" customHeight="1">
      <c r="A108" s="98"/>
      <c r="B108" s="14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157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</row>
    <row r="109" spans="1:74" s="64" customFormat="1" ht="14.45" customHeight="1">
      <c r="A109" s="98"/>
      <c r="B109" s="14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157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</row>
    <row r="110" spans="1:74" s="64" customFormat="1" ht="14.45" customHeight="1">
      <c r="A110" s="157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7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</row>
    <row r="111" spans="1:74" s="64" customFormat="1" ht="14.45" customHeight="1"/>
    <row r="112" spans="1:74" s="64" customFormat="1" ht="14.45" customHeight="1">
      <c r="A112" s="98"/>
      <c r="B112" s="14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157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</row>
    <row r="113" spans="1:77" s="64" customFormat="1" ht="14.45" customHeight="1">
      <c r="A113" s="157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7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</row>
    <row r="114" spans="1:77" s="64" customFormat="1" ht="14.45" customHeight="1"/>
    <row r="115" spans="1:77" s="64" customFormat="1" ht="14.45" customHeight="1">
      <c r="A115" s="73"/>
      <c r="H115" s="63"/>
    </row>
    <row r="116" spans="1:77" s="64" customFormat="1" ht="14.45" customHeight="1">
      <c r="A116" s="343" t="s">
        <v>633</v>
      </c>
      <c r="B116" s="1297"/>
      <c r="C116" s="1297"/>
      <c r="D116" s="1297"/>
      <c r="E116" s="1297"/>
      <c r="F116" s="1297"/>
      <c r="G116" s="1297"/>
      <c r="H116" s="1297"/>
      <c r="I116" s="1297"/>
      <c r="J116" s="1297"/>
      <c r="K116" s="1297"/>
      <c r="L116" s="1297"/>
      <c r="M116" s="1297"/>
      <c r="N116" s="1297"/>
      <c r="O116" s="1297"/>
      <c r="P116" s="1297"/>
      <c r="Q116" s="1297"/>
      <c r="R116" s="1297"/>
      <c r="S116" s="1297"/>
      <c r="T116" s="1297"/>
      <c r="U116" s="1297"/>
      <c r="V116" s="1297"/>
      <c r="W116" s="1297"/>
      <c r="X116" s="1297"/>
      <c r="Y116" s="1297"/>
      <c r="Z116" s="1297"/>
      <c r="AA116" s="1297"/>
      <c r="AB116" s="1297"/>
      <c r="AC116" s="1297"/>
      <c r="AD116" s="1297"/>
      <c r="AE116" s="1297"/>
      <c r="AF116" s="1297"/>
      <c r="AG116" s="1297"/>
      <c r="AH116" s="1297"/>
      <c r="AI116" s="1297"/>
      <c r="AJ116" s="1297"/>
      <c r="AK116" s="1297"/>
      <c r="AL116" s="343" t="s">
        <v>634</v>
      </c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  <c r="AY116" s="343"/>
      <c r="AZ116" s="343"/>
      <c r="BA116" s="343"/>
      <c r="BB116" s="343"/>
      <c r="BC116" s="343"/>
      <c r="BD116" s="343"/>
      <c r="BE116" s="343"/>
      <c r="BF116" s="343"/>
      <c r="BG116" s="343"/>
      <c r="BH116" s="343"/>
      <c r="BI116" s="343"/>
      <c r="BJ116" s="343"/>
      <c r="BK116" s="343"/>
      <c r="BL116" s="343"/>
      <c r="BM116" s="343"/>
      <c r="BN116" s="343"/>
      <c r="BO116" s="343"/>
      <c r="BP116" s="343"/>
      <c r="BQ116" s="343"/>
      <c r="BR116" s="343"/>
      <c r="BS116" s="343"/>
      <c r="BT116" s="343"/>
      <c r="BU116" s="343"/>
      <c r="BV116" s="343"/>
      <c r="BW116" s="343"/>
      <c r="BX116" s="343"/>
      <c r="BY116" s="343"/>
    </row>
    <row r="117" spans="1:77" s="26" customFormat="1" ht="14.45" customHeight="1">
      <c r="A117" s="20"/>
      <c r="H117" s="38"/>
    </row>
    <row r="118" spans="1:77" s="26" customFormat="1" ht="14.45" customHeight="1">
      <c r="A118" s="20"/>
      <c r="H118" s="38"/>
    </row>
    <row r="119" spans="1:77" s="26" customFormat="1" ht="14.45" customHeight="1">
      <c r="A119" s="20"/>
      <c r="H119" s="38"/>
    </row>
    <row r="120" spans="1:77" s="26" customFormat="1" ht="14.45" customHeight="1">
      <c r="A120" s="20"/>
      <c r="H120" s="38"/>
    </row>
    <row r="121" spans="1:77" s="26" customFormat="1" ht="14.45" customHeight="1">
      <c r="A121" s="20"/>
      <c r="H121" s="38"/>
    </row>
    <row r="122" spans="1:77" s="26" customFormat="1" ht="14.45" customHeight="1">
      <c r="A122" s="20"/>
      <c r="H122" s="38"/>
    </row>
    <row r="123" spans="1:77" s="26" customFormat="1" ht="14.45" customHeight="1">
      <c r="A123" s="20"/>
      <c r="H123" s="38"/>
    </row>
    <row r="124" spans="1:77" s="26" customFormat="1" ht="14.45" customHeight="1">
      <c r="A124" s="20"/>
      <c r="H124" s="38"/>
    </row>
    <row r="125" spans="1:77" s="26" customFormat="1" ht="14.45" customHeight="1">
      <c r="A125" s="20"/>
      <c r="H125" s="38"/>
    </row>
    <row r="126" spans="1:77" s="26" customFormat="1" ht="14.45" customHeight="1">
      <c r="A126" s="20"/>
      <c r="H126" s="38"/>
    </row>
    <row r="127" spans="1:77" s="26" customFormat="1" ht="14.45" customHeight="1">
      <c r="A127" s="20"/>
      <c r="H127" s="38"/>
    </row>
    <row r="128" spans="1:77" s="26" customFormat="1" ht="14.45" customHeight="1">
      <c r="A128" s="20"/>
      <c r="H128" s="38"/>
    </row>
    <row r="129" spans="1:74" s="26" customFormat="1" ht="14.45" customHeight="1">
      <c r="A129" s="20"/>
      <c r="H129" s="38"/>
    </row>
    <row r="130" spans="1:74" s="26" customFormat="1" ht="14.45" customHeight="1">
      <c r="A130" s="54"/>
      <c r="B130" s="55"/>
      <c r="C130" s="55"/>
      <c r="D130" s="55"/>
      <c r="E130" s="55"/>
      <c r="H130" s="38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</row>
    <row r="131" spans="1:74" s="26" customFormat="1" ht="14.45" customHeight="1">
      <c r="A131" s="20"/>
      <c r="H131" s="38"/>
    </row>
    <row r="132" spans="1:74" ht="13.5" customHeight="1"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</row>
    <row r="133" spans="1:74" ht="13.5" customHeight="1"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</sheetData>
  <mergeCells count="629">
    <mergeCell ref="F49:Q49"/>
    <mergeCell ref="R49:V49"/>
    <mergeCell ref="W49:AA49"/>
    <mergeCell ref="AB49:AF49"/>
    <mergeCell ref="AG49:AK49"/>
    <mergeCell ref="AL49:AP49"/>
    <mergeCell ref="AQ49:AU49"/>
    <mergeCell ref="AV49:AZ49"/>
    <mergeCell ref="BA49:BE49"/>
    <mergeCell ref="F50:Q50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F51:Q51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F46:Q46"/>
    <mergeCell ref="R46:V46"/>
    <mergeCell ref="W46:AA46"/>
    <mergeCell ref="AB46:AF46"/>
    <mergeCell ref="AG46:AK46"/>
    <mergeCell ref="AL46:AP46"/>
    <mergeCell ref="AQ46:AU46"/>
    <mergeCell ref="AV46:AZ46"/>
    <mergeCell ref="BA46:BE46"/>
    <mergeCell ref="AG48:AK48"/>
    <mergeCell ref="AL48:AP48"/>
    <mergeCell ref="AQ48:AU48"/>
    <mergeCell ref="AV48:AZ48"/>
    <mergeCell ref="BA48:BE48"/>
    <mergeCell ref="F47:Q47"/>
    <mergeCell ref="R47:V47"/>
    <mergeCell ref="W47:AA47"/>
    <mergeCell ref="AB47:AF47"/>
    <mergeCell ref="AG47:AK47"/>
    <mergeCell ref="AL47:AP47"/>
    <mergeCell ref="AQ47:AU47"/>
    <mergeCell ref="AV47:AZ47"/>
    <mergeCell ref="BA47:BE47"/>
    <mergeCell ref="F48:Q48"/>
    <mergeCell ref="R48:V48"/>
    <mergeCell ref="W48:AA48"/>
    <mergeCell ref="AB48:AF48"/>
    <mergeCell ref="F44:Q44"/>
    <mergeCell ref="R44:V44"/>
    <mergeCell ref="W44:AA44"/>
    <mergeCell ref="AB44:AF44"/>
    <mergeCell ref="AG44:AK44"/>
    <mergeCell ref="AL44:AP44"/>
    <mergeCell ref="AQ44:AU44"/>
    <mergeCell ref="AV44:AZ44"/>
    <mergeCell ref="BA44:BE44"/>
    <mergeCell ref="F45:Q45"/>
    <mergeCell ref="R45:V45"/>
    <mergeCell ref="W45:AA45"/>
    <mergeCell ref="AB45:AF45"/>
    <mergeCell ref="AG45:AK45"/>
    <mergeCell ref="AL45:AP45"/>
    <mergeCell ref="AQ45:AU45"/>
    <mergeCell ref="AV45:AZ45"/>
    <mergeCell ref="BA45:BE45"/>
    <mergeCell ref="F42:Q42"/>
    <mergeCell ref="R42:V42"/>
    <mergeCell ref="W42:AA42"/>
    <mergeCell ref="AB42:AF42"/>
    <mergeCell ref="AG42:AK42"/>
    <mergeCell ref="AL42:AP42"/>
    <mergeCell ref="AQ42:AU42"/>
    <mergeCell ref="AV42:AZ42"/>
    <mergeCell ref="BA42:BE42"/>
    <mergeCell ref="F43:Q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F40:Q40"/>
    <mergeCell ref="R40:V40"/>
    <mergeCell ref="W40:AA40"/>
    <mergeCell ref="AB40:AF40"/>
    <mergeCell ref="AG40:AK40"/>
    <mergeCell ref="AL40:AP40"/>
    <mergeCell ref="AQ40:AU40"/>
    <mergeCell ref="AV40:AZ40"/>
    <mergeCell ref="BA40:BE40"/>
    <mergeCell ref="F41:Q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F38:Q38"/>
    <mergeCell ref="R38:V38"/>
    <mergeCell ref="W38:AA38"/>
    <mergeCell ref="AB38:AF38"/>
    <mergeCell ref="AG38:AK38"/>
    <mergeCell ref="AL38:AP38"/>
    <mergeCell ref="AQ38:AU38"/>
    <mergeCell ref="AV38:AZ38"/>
    <mergeCell ref="BA38:BE38"/>
    <mergeCell ref="F39:Q39"/>
    <mergeCell ref="R39:V39"/>
    <mergeCell ref="W39:AA39"/>
    <mergeCell ref="AB39:AF39"/>
    <mergeCell ref="AG39:AK39"/>
    <mergeCell ref="AL39:AP39"/>
    <mergeCell ref="AQ39:AU39"/>
    <mergeCell ref="AV39:AZ39"/>
    <mergeCell ref="BA39:BE39"/>
    <mergeCell ref="R36:V36"/>
    <mergeCell ref="W36:AA36"/>
    <mergeCell ref="AB36:AF36"/>
    <mergeCell ref="AG36:AK36"/>
    <mergeCell ref="AL36:AP36"/>
    <mergeCell ref="AQ36:AU36"/>
    <mergeCell ref="AV36:AZ36"/>
    <mergeCell ref="BA36:BE36"/>
    <mergeCell ref="F37:Q37"/>
    <mergeCell ref="R37:V37"/>
    <mergeCell ref="W37:AA37"/>
    <mergeCell ref="AB37:AF37"/>
    <mergeCell ref="AG37:AK37"/>
    <mergeCell ref="AL37:AP37"/>
    <mergeCell ref="AQ37:AU37"/>
    <mergeCell ref="AV37:AZ37"/>
    <mergeCell ref="BA37:BE37"/>
    <mergeCell ref="F36:Q36"/>
    <mergeCell ref="AV32:AZ32"/>
    <mergeCell ref="BA32:BE32"/>
    <mergeCell ref="F33:Q33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R32:V32"/>
    <mergeCell ref="W32:AA32"/>
    <mergeCell ref="AB32:AF32"/>
    <mergeCell ref="AG32:AK32"/>
    <mergeCell ref="AL32:AP32"/>
    <mergeCell ref="AQ32:AU32"/>
    <mergeCell ref="AV34:AZ34"/>
    <mergeCell ref="BA34:BE34"/>
    <mergeCell ref="F35:Q35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AQ34:AU34"/>
    <mergeCell ref="F34:Q34"/>
    <mergeCell ref="R34:V34"/>
    <mergeCell ref="W34:AA34"/>
    <mergeCell ref="AB34:AF34"/>
    <mergeCell ref="AG34:AK34"/>
    <mergeCell ref="AL34:AP34"/>
    <mergeCell ref="AL1:BY1"/>
    <mergeCell ref="A1:AK1"/>
    <mergeCell ref="AL54:BV54"/>
    <mergeCell ref="A58:AK58"/>
    <mergeCell ref="A59:AK59"/>
    <mergeCell ref="AV30:AZ30"/>
    <mergeCell ref="BA30:BE30"/>
    <mergeCell ref="F31:Q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F30:Q30"/>
    <mergeCell ref="R30:V30"/>
    <mergeCell ref="W30:AA30"/>
    <mergeCell ref="AB30:AF30"/>
    <mergeCell ref="AG30:AK30"/>
    <mergeCell ref="AL30:AP30"/>
    <mergeCell ref="AQ30:AU30"/>
    <mergeCell ref="F32:Q32"/>
    <mergeCell ref="BA8:BE8"/>
    <mergeCell ref="F9:Q9"/>
    <mergeCell ref="R9:V9"/>
    <mergeCell ref="W9:AA9"/>
    <mergeCell ref="AB9:AF9"/>
    <mergeCell ref="AG9:AK9"/>
    <mergeCell ref="AL9:AP9"/>
    <mergeCell ref="AQ9:AU9"/>
    <mergeCell ref="AV9:AZ9"/>
    <mergeCell ref="BA9:BE9"/>
    <mergeCell ref="F8:Q8"/>
    <mergeCell ref="R8:V8"/>
    <mergeCell ref="W8:AA8"/>
    <mergeCell ref="AB8:AF8"/>
    <mergeCell ref="AG8:AK8"/>
    <mergeCell ref="AL8:AP8"/>
    <mergeCell ref="AQ8:AU8"/>
    <mergeCell ref="AV8:AZ8"/>
    <mergeCell ref="B4:Q7"/>
    <mergeCell ref="R4:AP4"/>
    <mergeCell ref="AQ4:BE4"/>
    <mergeCell ref="R5:V7"/>
    <mergeCell ref="W5:AA7"/>
    <mergeCell ref="AB5:AF7"/>
    <mergeCell ref="AG5:AK7"/>
    <mergeCell ref="AL5:AP7"/>
    <mergeCell ref="AQ5:AU7"/>
    <mergeCell ref="AV5:AZ7"/>
    <mergeCell ref="BA5:BE7"/>
    <mergeCell ref="BA10:BE10"/>
    <mergeCell ref="F11:Q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F10:Q10"/>
    <mergeCell ref="R10:V10"/>
    <mergeCell ref="W10:AA10"/>
    <mergeCell ref="AB10:AF10"/>
    <mergeCell ref="AG10:AK10"/>
    <mergeCell ref="AL10:AP10"/>
    <mergeCell ref="AQ10:AU10"/>
    <mergeCell ref="AV10:AZ10"/>
    <mergeCell ref="AV12:AZ12"/>
    <mergeCell ref="BA12:BE12"/>
    <mergeCell ref="F13:Q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F12:Q12"/>
    <mergeCell ref="R12:V12"/>
    <mergeCell ref="W12:AA12"/>
    <mergeCell ref="AB12:AF12"/>
    <mergeCell ref="AG12:AK12"/>
    <mergeCell ref="AL12:AP12"/>
    <mergeCell ref="AQ12:AU12"/>
    <mergeCell ref="AV18:AZ18"/>
    <mergeCell ref="BA14:BE14"/>
    <mergeCell ref="F15:Q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AV17:AZ17"/>
    <mergeCell ref="BA17:BE17"/>
    <mergeCell ref="F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F17:Q17"/>
    <mergeCell ref="R17:V17"/>
    <mergeCell ref="AV19:AZ19"/>
    <mergeCell ref="BA19:BE19"/>
    <mergeCell ref="F18:Q18"/>
    <mergeCell ref="R18:V18"/>
    <mergeCell ref="W18:AA18"/>
    <mergeCell ref="AQ19:AU19"/>
    <mergeCell ref="F14:Q14"/>
    <mergeCell ref="R14:V14"/>
    <mergeCell ref="W14:AA14"/>
    <mergeCell ref="AB14:AF14"/>
    <mergeCell ref="AG14:AK14"/>
    <mergeCell ref="AL14:AP14"/>
    <mergeCell ref="AQ14:AU14"/>
    <mergeCell ref="AV14:AZ14"/>
    <mergeCell ref="W17:AA17"/>
    <mergeCell ref="AB17:AF17"/>
    <mergeCell ref="AG17:AK17"/>
    <mergeCell ref="AL17:AP17"/>
    <mergeCell ref="AQ17:AU17"/>
    <mergeCell ref="F19:Q19"/>
    <mergeCell ref="AB18:AF18"/>
    <mergeCell ref="AG18:AK18"/>
    <mergeCell ref="AL18:AP18"/>
    <mergeCell ref="AQ18:AU18"/>
    <mergeCell ref="AQ25:AU25"/>
    <mergeCell ref="AL24:AP24"/>
    <mergeCell ref="AQ24:AU24"/>
    <mergeCell ref="AV24:AZ24"/>
    <mergeCell ref="AV26:AZ26"/>
    <mergeCell ref="BA27:BE27"/>
    <mergeCell ref="AV25:AZ25"/>
    <mergeCell ref="BA25:BE25"/>
    <mergeCell ref="AG26:AK26"/>
    <mergeCell ref="AL26:AP26"/>
    <mergeCell ref="AQ26:AU26"/>
    <mergeCell ref="F26:Q26"/>
    <mergeCell ref="R26:V26"/>
    <mergeCell ref="W26:AA26"/>
    <mergeCell ref="AB26:AF26"/>
    <mergeCell ref="R25:V25"/>
    <mergeCell ref="W25:AA25"/>
    <mergeCell ref="AB25:AF25"/>
    <mergeCell ref="AG25:AK25"/>
    <mergeCell ref="AL25:AP25"/>
    <mergeCell ref="AV21:AZ21"/>
    <mergeCell ref="BA21:BE21"/>
    <mergeCell ref="F20:Q20"/>
    <mergeCell ref="R20:V20"/>
    <mergeCell ref="W20:AA20"/>
    <mergeCell ref="AB20:AF20"/>
    <mergeCell ref="AG20:AK20"/>
    <mergeCell ref="AL20:AP20"/>
    <mergeCell ref="AQ20:AU20"/>
    <mergeCell ref="BA18:BE18"/>
    <mergeCell ref="AB19:AF19"/>
    <mergeCell ref="AG19:AK19"/>
    <mergeCell ref="AL19:AP19"/>
    <mergeCell ref="W29:AA29"/>
    <mergeCell ref="AL59:BY59"/>
    <mergeCell ref="AL58:BY58"/>
    <mergeCell ref="W21:AA21"/>
    <mergeCell ref="AB21:AF21"/>
    <mergeCell ref="AG21:AK21"/>
    <mergeCell ref="AL21:AP21"/>
    <mergeCell ref="AQ21:AU21"/>
    <mergeCell ref="AV29:AZ29"/>
    <mergeCell ref="BA29:BE29"/>
    <mergeCell ref="W28:AA28"/>
    <mergeCell ref="AB28:AF28"/>
    <mergeCell ref="AG28:AK28"/>
    <mergeCell ref="AL28:AP28"/>
    <mergeCell ref="AQ28:AU28"/>
    <mergeCell ref="AV28:AZ28"/>
    <mergeCell ref="BA28:BE28"/>
    <mergeCell ref="BA24:BE24"/>
    <mergeCell ref="AV23:AZ23"/>
    <mergeCell ref="BA23:BE23"/>
    <mergeCell ref="W22:AA22"/>
    <mergeCell ref="AB22:AF22"/>
    <mergeCell ref="F28:Q28"/>
    <mergeCell ref="R28:V28"/>
    <mergeCell ref="R24:V24"/>
    <mergeCell ref="F21:Q21"/>
    <mergeCell ref="R21:V21"/>
    <mergeCell ref="BA26:BE26"/>
    <mergeCell ref="AV20:AZ20"/>
    <mergeCell ref="BA20:BE20"/>
    <mergeCell ref="W24:AA24"/>
    <mergeCell ref="F22:Q22"/>
    <mergeCell ref="R22:V22"/>
    <mergeCell ref="AG22:AK22"/>
    <mergeCell ref="AV22:AZ22"/>
    <mergeCell ref="BA22:BE22"/>
    <mergeCell ref="AB24:AF24"/>
    <mergeCell ref="AG24:AK24"/>
    <mergeCell ref="F23:Q23"/>
    <mergeCell ref="R23:V23"/>
    <mergeCell ref="W23:AA23"/>
    <mergeCell ref="AB23:AF23"/>
    <mergeCell ref="AG23:AK23"/>
    <mergeCell ref="AL23:AP23"/>
    <mergeCell ref="W63:AA65"/>
    <mergeCell ref="AB63:AF65"/>
    <mergeCell ref="AG63:AK65"/>
    <mergeCell ref="AL63:AP65"/>
    <mergeCell ref="AQ63:AU65"/>
    <mergeCell ref="AV63:AZ65"/>
    <mergeCell ref="BA63:BE65"/>
    <mergeCell ref="AQ23:AU23"/>
    <mergeCell ref="F27:Q27"/>
    <mergeCell ref="F29:Q29"/>
    <mergeCell ref="R29:V29"/>
    <mergeCell ref="AB29:AF29"/>
    <mergeCell ref="AG29:AK29"/>
    <mergeCell ref="AL29:AP29"/>
    <mergeCell ref="AQ29:AU29"/>
    <mergeCell ref="F25:Q25"/>
    <mergeCell ref="R27:V27"/>
    <mergeCell ref="W27:AA27"/>
    <mergeCell ref="AB27:AF27"/>
    <mergeCell ref="AG27:AK27"/>
    <mergeCell ref="AL27:AP27"/>
    <mergeCell ref="AQ27:AU27"/>
    <mergeCell ref="F24:Q24"/>
    <mergeCell ref="AV27:AZ27"/>
    <mergeCell ref="B8:E29"/>
    <mergeCell ref="B30:E51"/>
    <mergeCell ref="R19:V19"/>
    <mergeCell ref="W19:AA19"/>
    <mergeCell ref="AL22:AP22"/>
    <mergeCell ref="AQ22:AU22"/>
    <mergeCell ref="F68:Q68"/>
    <mergeCell ref="R68:V68"/>
    <mergeCell ref="W68:AA68"/>
    <mergeCell ref="AB68:AF68"/>
    <mergeCell ref="AG68:AK68"/>
    <mergeCell ref="AL68:AP68"/>
    <mergeCell ref="AQ68:AU68"/>
    <mergeCell ref="F66:Q66"/>
    <mergeCell ref="R66:V66"/>
    <mergeCell ref="W66:AA66"/>
    <mergeCell ref="AB66:AF66"/>
    <mergeCell ref="AG66:AK66"/>
    <mergeCell ref="AL66:AP66"/>
    <mergeCell ref="AQ66:AU66"/>
    <mergeCell ref="B62:Q65"/>
    <mergeCell ref="R62:AP62"/>
    <mergeCell ref="AQ62:BE62"/>
    <mergeCell ref="R63:V65"/>
    <mergeCell ref="F67:Q67"/>
    <mergeCell ref="R67:V67"/>
    <mergeCell ref="W67:AA67"/>
    <mergeCell ref="AB67:AF67"/>
    <mergeCell ref="AG67:AK67"/>
    <mergeCell ref="AL67:AP67"/>
    <mergeCell ref="AQ67:AU67"/>
    <mergeCell ref="AV67:AZ67"/>
    <mergeCell ref="BA67:BE67"/>
    <mergeCell ref="BA70:BE70"/>
    <mergeCell ref="AV66:AZ66"/>
    <mergeCell ref="BA66:BE66"/>
    <mergeCell ref="R69:V69"/>
    <mergeCell ref="W69:AA69"/>
    <mergeCell ref="AB69:AF69"/>
    <mergeCell ref="AG69:AK69"/>
    <mergeCell ref="AL69:AP69"/>
    <mergeCell ref="AQ69:AU69"/>
    <mergeCell ref="AV69:AZ69"/>
    <mergeCell ref="BA69:BE69"/>
    <mergeCell ref="AV68:AZ68"/>
    <mergeCell ref="BA68:BE68"/>
    <mergeCell ref="F69:Q69"/>
    <mergeCell ref="F72:Q72"/>
    <mergeCell ref="R72:V72"/>
    <mergeCell ref="W72:AA72"/>
    <mergeCell ref="AB72:AF72"/>
    <mergeCell ref="AG72:AK72"/>
    <mergeCell ref="AL72:AP72"/>
    <mergeCell ref="AQ72:AU72"/>
    <mergeCell ref="AV72:AZ72"/>
    <mergeCell ref="F70:Q70"/>
    <mergeCell ref="R70:V70"/>
    <mergeCell ref="W70:AA70"/>
    <mergeCell ref="AB70:AF70"/>
    <mergeCell ref="AG70:AK70"/>
    <mergeCell ref="AL70:AP70"/>
    <mergeCell ref="AQ70:AU70"/>
    <mergeCell ref="AV70:AZ70"/>
    <mergeCell ref="BA72:BE72"/>
    <mergeCell ref="F71:Q71"/>
    <mergeCell ref="R71:V71"/>
    <mergeCell ref="W71:AA71"/>
    <mergeCell ref="AB71:AF71"/>
    <mergeCell ref="AG71:AK71"/>
    <mergeCell ref="AL71:AP71"/>
    <mergeCell ref="AQ71:AU71"/>
    <mergeCell ref="AV71:AZ71"/>
    <mergeCell ref="BA71:BE71"/>
    <mergeCell ref="F74:Q74"/>
    <mergeCell ref="R74:V74"/>
    <mergeCell ref="W74:AA74"/>
    <mergeCell ref="AB74:AF74"/>
    <mergeCell ref="AG74:AK74"/>
    <mergeCell ref="AL74:AP74"/>
    <mergeCell ref="AQ74:AU74"/>
    <mergeCell ref="AV74:AZ74"/>
    <mergeCell ref="BA74:BE74"/>
    <mergeCell ref="F73:Q73"/>
    <mergeCell ref="R73:V73"/>
    <mergeCell ref="W73:AA73"/>
    <mergeCell ref="AB73:AF73"/>
    <mergeCell ref="AG73:AK73"/>
    <mergeCell ref="AL73:AP73"/>
    <mergeCell ref="AQ73:AU73"/>
    <mergeCell ref="AV73:AZ73"/>
    <mergeCell ref="BA73:BE73"/>
    <mergeCell ref="F76:Q76"/>
    <mergeCell ref="R76:V76"/>
    <mergeCell ref="W76:AA76"/>
    <mergeCell ref="AB76:AF76"/>
    <mergeCell ref="AG76:AK76"/>
    <mergeCell ref="AL76:AP76"/>
    <mergeCell ref="AQ76:AU76"/>
    <mergeCell ref="AV76:AZ76"/>
    <mergeCell ref="BA76:BE76"/>
    <mergeCell ref="F75:Q75"/>
    <mergeCell ref="R75:V75"/>
    <mergeCell ref="W75:AA75"/>
    <mergeCell ref="AB75:AF75"/>
    <mergeCell ref="AG75:AK75"/>
    <mergeCell ref="AL75:AP75"/>
    <mergeCell ref="AQ75:AU75"/>
    <mergeCell ref="AV75:AZ75"/>
    <mergeCell ref="BA75:BE75"/>
    <mergeCell ref="F78:Q78"/>
    <mergeCell ref="R78:V78"/>
    <mergeCell ref="W78:AA78"/>
    <mergeCell ref="AB78:AF78"/>
    <mergeCell ref="AG78:AK78"/>
    <mergeCell ref="AL78:AP78"/>
    <mergeCell ref="AQ78:AU78"/>
    <mergeCell ref="AV78:AZ78"/>
    <mergeCell ref="BA78:BE78"/>
    <mergeCell ref="F77:Q77"/>
    <mergeCell ref="R77:V77"/>
    <mergeCell ref="W77:AA77"/>
    <mergeCell ref="AB77:AF77"/>
    <mergeCell ref="AG77:AK77"/>
    <mergeCell ref="AL77:AP77"/>
    <mergeCell ref="AQ77:AU77"/>
    <mergeCell ref="AV77:AZ77"/>
    <mergeCell ref="BA77:BE77"/>
    <mergeCell ref="AQ79:AU79"/>
    <mergeCell ref="AV79:AZ79"/>
    <mergeCell ref="BA79:BE79"/>
    <mergeCell ref="F80:Q80"/>
    <mergeCell ref="R80:V80"/>
    <mergeCell ref="W80:AA80"/>
    <mergeCell ref="AB80:AF80"/>
    <mergeCell ref="AG80:AK80"/>
    <mergeCell ref="AL80:AP80"/>
    <mergeCell ref="AQ80:AU80"/>
    <mergeCell ref="AV80:AZ80"/>
    <mergeCell ref="BA80:BE80"/>
    <mergeCell ref="F79:Q79"/>
    <mergeCell ref="R79:V79"/>
    <mergeCell ref="W79:AA79"/>
    <mergeCell ref="AB79:AF79"/>
    <mergeCell ref="AG79:AK79"/>
    <mergeCell ref="AL79:AP79"/>
    <mergeCell ref="F82:Q82"/>
    <mergeCell ref="R82:V82"/>
    <mergeCell ref="W82:AA82"/>
    <mergeCell ref="AB82:AF82"/>
    <mergeCell ref="AG82:AK82"/>
    <mergeCell ref="AL82:AP82"/>
    <mergeCell ref="F81:Q81"/>
    <mergeCell ref="AQ82:AU82"/>
    <mergeCell ref="AV82:AZ82"/>
    <mergeCell ref="BA82:BE82"/>
    <mergeCell ref="BA81:BE81"/>
    <mergeCell ref="R85:V85"/>
    <mergeCell ref="W85:AA85"/>
    <mergeCell ref="AB85:AF85"/>
    <mergeCell ref="AG85:AK85"/>
    <mergeCell ref="AL85:AP85"/>
    <mergeCell ref="AQ85:AU85"/>
    <mergeCell ref="AV85:AZ85"/>
    <mergeCell ref="BA85:BE85"/>
    <mergeCell ref="R81:V81"/>
    <mergeCell ref="W81:AA81"/>
    <mergeCell ref="AB81:AF81"/>
    <mergeCell ref="AG81:AK81"/>
    <mergeCell ref="AL81:AP81"/>
    <mergeCell ref="AQ81:AU81"/>
    <mergeCell ref="AV81:AZ81"/>
    <mergeCell ref="R83:V83"/>
    <mergeCell ref="W83:AA83"/>
    <mergeCell ref="AB83:AF83"/>
    <mergeCell ref="AG83:AK83"/>
    <mergeCell ref="AL83:AP83"/>
    <mergeCell ref="AL90:BV90"/>
    <mergeCell ref="A116:AK116"/>
    <mergeCell ref="AL116:BY116"/>
    <mergeCell ref="F86:Q86"/>
    <mergeCell ref="R86:V86"/>
    <mergeCell ref="W86:AA86"/>
    <mergeCell ref="AB86:AF86"/>
    <mergeCell ref="AG86:AK86"/>
    <mergeCell ref="AL86:AP86"/>
    <mergeCell ref="AQ86:AU86"/>
    <mergeCell ref="AV86:AZ86"/>
    <mergeCell ref="BA86:BE86"/>
    <mergeCell ref="F87:Q87"/>
    <mergeCell ref="R87:V87"/>
    <mergeCell ref="W87:AA87"/>
    <mergeCell ref="AB87:AF87"/>
    <mergeCell ref="AG87:AK87"/>
    <mergeCell ref="AL87:AP87"/>
    <mergeCell ref="AQ87:AU87"/>
    <mergeCell ref="AV87:AZ87"/>
    <mergeCell ref="BA87:BE87"/>
    <mergeCell ref="B66:E87"/>
    <mergeCell ref="AV84:AZ84"/>
    <mergeCell ref="BA84:BE84"/>
    <mergeCell ref="F85:Q85"/>
    <mergeCell ref="AQ83:AU83"/>
    <mergeCell ref="AV83:AZ83"/>
    <mergeCell ref="BA83:BE83"/>
    <mergeCell ref="F84:Q84"/>
    <mergeCell ref="R84:V84"/>
    <mergeCell ref="W84:AA84"/>
    <mergeCell ref="AB84:AF84"/>
    <mergeCell ref="AG84:AK84"/>
    <mergeCell ref="AL84:AP84"/>
    <mergeCell ref="AQ84:AU84"/>
    <mergeCell ref="F83:Q83"/>
  </mergeCells>
  <phoneticPr fontId="7"/>
  <pageMargins left="0.70866141732283472" right="0.70866141732283472" top="0.74803149606299213" bottom="0.74803149606299213" header="0.31496062992125984" footer="0.31496062992125984"/>
  <pageSetup paperSize="9" scale="95" pageOrder="overThenDown" orientation="portrait" r:id="rId1"/>
  <headerFooter>
    <oddHeader>&amp;L&amp;"ＭＳ Ｐ明朝,標準"２．人口</oddHeader>
  </headerFooter>
  <rowBreaks count="1" manualBreakCount="1">
    <brk id="58" max="76" man="1"/>
  </rowBreaks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B69"/>
  <sheetViews>
    <sheetView view="pageBreakPreview" zoomScale="80" zoomScaleNormal="130" zoomScaleSheetLayoutView="80" workbookViewId="0">
      <selection activeCell="AV61" sqref="AV61"/>
    </sheetView>
  </sheetViews>
  <sheetFormatPr defaultColWidth="2.25" defaultRowHeight="13.5" customHeight="1"/>
  <cols>
    <col min="1" max="1" width="2.25" style="2"/>
    <col min="2" max="45" width="1.875" style="19" customWidth="1"/>
    <col min="46" max="46" width="2.25" style="64"/>
    <col min="47" max="90" width="1.875" style="72" customWidth="1"/>
    <col min="91" max="91" width="2.25" style="2"/>
    <col min="92" max="92" width="2.25" style="64"/>
    <col min="93" max="136" width="1.875" style="72" customWidth="1"/>
    <col min="137" max="137" width="2.25" style="64"/>
    <col min="138" max="16384" width="2.25" style="2"/>
  </cols>
  <sheetData>
    <row r="1" spans="1:137" ht="13.5" customHeight="1">
      <c r="A1" s="15"/>
      <c r="B1" s="19" t="s">
        <v>102</v>
      </c>
      <c r="O1" s="27" t="s">
        <v>544</v>
      </c>
      <c r="AS1" s="28" t="s">
        <v>437</v>
      </c>
      <c r="AT1" s="15"/>
      <c r="AU1" s="72" t="s">
        <v>102</v>
      </c>
      <c r="BH1" s="74" t="s">
        <v>545</v>
      </c>
      <c r="CL1" s="75" t="s">
        <v>523</v>
      </c>
      <c r="CN1" s="15"/>
      <c r="CO1" s="72" t="s">
        <v>102</v>
      </c>
      <c r="DB1" s="74" t="s">
        <v>568</v>
      </c>
      <c r="EF1" s="75" t="s">
        <v>569</v>
      </c>
      <c r="EG1" s="15"/>
    </row>
    <row r="2" spans="1:137" ht="10.5" customHeight="1">
      <c r="A2" s="15"/>
      <c r="I2" s="31"/>
      <c r="AT2" s="15"/>
      <c r="BB2" s="31"/>
      <c r="CN2" s="15"/>
      <c r="CV2" s="31"/>
      <c r="EG2" s="15"/>
    </row>
    <row r="3" spans="1:137" ht="12.95" customHeight="1">
      <c r="A3" s="24"/>
      <c r="B3" s="320" t="s">
        <v>90</v>
      </c>
      <c r="C3" s="321"/>
      <c r="D3" s="321"/>
      <c r="E3" s="321"/>
      <c r="F3" s="321"/>
      <c r="G3" s="322"/>
      <c r="H3" s="323" t="s">
        <v>271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6"/>
      <c r="AT3" s="96"/>
      <c r="AU3" s="320" t="s">
        <v>90</v>
      </c>
      <c r="AV3" s="321"/>
      <c r="AW3" s="321"/>
      <c r="AX3" s="321"/>
      <c r="AY3" s="321"/>
      <c r="AZ3" s="322"/>
      <c r="BA3" s="323" t="s">
        <v>271</v>
      </c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6"/>
      <c r="CN3" s="132"/>
      <c r="CO3" s="320" t="s">
        <v>90</v>
      </c>
      <c r="CP3" s="321"/>
      <c r="CQ3" s="321"/>
      <c r="CR3" s="321"/>
      <c r="CS3" s="321"/>
      <c r="CT3" s="322"/>
      <c r="CU3" s="323" t="s">
        <v>271</v>
      </c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6"/>
      <c r="EG3" s="132"/>
    </row>
    <row r="4" spans="1:137" ht="12.95" customHeight="1">
      <c r="A4" s="24"/>
      <c r="B4" s="289" t="s">
        <v>91</v>
      </c>
      <c r="C4" s="290"/>
      <c r="D4" s="290"/>
      <c r="E4" s="290"/>
      <c r="F4" s="290"/>
      <c r="G4" s="291"/>
      <c r="H4" s="289" t="s">
        <v>26</v>
      </c>
      <c r="I4" s="290"/>
      <c r="J4" s="290"/>
      <c r="K4" s="290"/>
      <c r="L4" s="290"/>
      <c r="M4" s="290"/>
      <c r="N4" s="290" t="s">
        <v>68</v>
      </c>
      <c r="O4" s="290"/>
      <c r="P4" s="290"/>
      <c r="Q4" s="290"/>
      <c r="R4" s="290"/>
      <c r="S4" s="290" t="s">
        <v>69</v>
      </c>
      <c r="T4" s="290"/>
      <c r="U4" s="290"/>
      <c r="V4" s="290"/>
      <c r="W4" s="291"/>
      <c r="X4" s="289" t="s">
        <v>91</v>
      </c>
      <c r="Y4" s="290"/>
      <c r="Z4" s="290"/>
      <c r="AA4" s="290"/>
      <c r="AB4" s="290"/>
      <c r="AC4" s="327"/>
      <c r="AD4" s="289" t="s">
        <v>26</v>
      </c>
      <c r="AE4" s="290"/>
      <c r="AF4" s="290"/>
      <c r="AG4" s="290"/>
      <c r="AH4" s="290"/>
      <c r="AI4" s="290"/>
      <c r="AJ4" s="290" t="s">
        <v>68</v>
      </c>
      <c r="AK4" s="290"/>
      <c r="AL4" s="290"/>
      <c r="AM4" s="290"/>
      <c r="AN4" s="290"/>
      <c r="AO4" s="290" t="s">
        <v>69</v>
      </c>
      <c r="AP4" s="290"/>
      <c r="AQ4" s="290"/>
      <c r="AR4" s="290"/>
      <c r="AS4" s="291"/>
      <c r="AT4" s="96"/>
      <c r="AU4" s="289" t="s">
        <v>91</v>
      </c>
      <c r="AV4" s="290"/>
      <c r="AW4" s="290"/>
      <c r="AX4" s="290"/>
      <c r="AY4" s="290"/>
      <c r="AZ4" s="291"/>
      <c r="BA4" s="289" t="s">
        <v>26</v>
      </c>
      <c r="BB4" s="290"/>
      <c r="BC4" s="290"/>
      <c r="BD4" s="290"/>
      <c r="BE4" s="290"/>
      <c r="BF4" s="290"/>
      <c r="BG4" s="290" t="s">
        <v>68</v>
      </c>
      <c r="BH4" s="290"/>
      <c r="BI4" s="290"/>
      <c r="BJ4" s="290"/>
      <c r="BK4" s="290"/>
      <c r="BL4" s="290" t="s">
        <v>69</v>
      </c>
      <c r="BM4" s="290"/>
      <c r="BN4" s="290"/>
      <c r="BO4" s="290"/>
      <c r="BP4" s="291"/>
      <c r="BQ4" s="289" t="s">
        <v>91</v>
      </c>
      <c r="BR4" s="290"/>
      <c r="BS4" s="290"/>
      <c r="BT4" s="290"/>
      <c r="BU4" s="290"/>
      <c r="BV4" s="327"/>
      <c r="BW4" s="289" t="s">
        <v>26</v>
      </c>
      <c r="BX4" s="290"/>
      <c r="BY4" s="290"/>
      <c r="BZ4" s="290"/>
      <c r="CA4" s="290"/>
      <c r="CB4" s="290"/>
      <c r="CC4" s="290" t="s">
        <v>68</v>
      </c>
      <c r="CD4" s="290"/>
      <c r="CE4" s="290"/>
      <c r="CF4" s="290"/>
      <c r="CG4" s="290"/>
      <c r="CH4" s="290" t="s">
        <v>69</v>
      </c>
      <c r="CI4" s="290"/>
      <c r="CJ4" s="290"/>
      <c r="CK4" s="290"/>
      <c r="CL4" s="291"/>
      <c r="CN4" s="132"/>
      <c r="CO4" s="289" t="s">
        <v>91</v>
      </c>
      <c r="CP4" s="290"/>
      <c r="CQ4" s="290"/>
      <c r="CR4" s="290"/>
      <c r="CS4" s="290"/>
      <c r="CT4" s="291"/>
      <c r="CU4" s="289" t="s">
        <v>26</v>
      </c>
      <c r="CV4" s="290"/>
      <c r="CW4" s="290"/>
      <c r="CX4" s="290"/>
      <c r="CY4" s="290"/>
      <c r="CZ4" s="290"/>
      <c r="DA4" s="290" t="s">
        <v>68</v>
      </c>
      <c r="DB4" s="290"/>
      <c r="DC4" s="290"/>
      <c r="DD4" s="290"/>
      <c r="DE4" s="290"/>
      <c r="DF4" s="290" t="s">
        <v>69</v>
      </c>
      <c r="DG4" s="290"/>
      <c r="DH4" s="290"/>
      <c r="DI4" s="290"/>
      <c r="DJ4" s="291"/>
      <c r="DK4" s="289" t="s">
        <v>91</v>
      </c>
      <c r="DL4" s="290"/>
      <c r="DM4" s="290"/>
      <c r="DN4" s="290"/>
      <c r="DO4" s="290"/>
      <c r="DP4" s="327"/>
      <c r="DQ4" s="289" t="s">
        <v>26</v>
      </c>
      <c r="DR4" s="290"/>
      <c r="DS4" s="290"/>
      <c r="DT4" s="290"/>
      <c r="DU4" s="290"/>
      <c r="DV4" s="290"/>
      <c r="DW4" s="290" t="s">
        <v>68</v>
      </c>
      <c r="DX4" s="290"/>
      <c r="DY4" s="290"/>
      <c r="DZ4" s="290"/>
      <c r="EA4" s="290"/>
      <c r="EB4" s="290" t="s">
        <v>69</v>
      </c>
      <c r="EC4" s="290"/>
      <c r="ED4" s="290"/>
      <c r="EE4" s="290"/>
      <c r="EF4" s="291"/>
      <c r="EG4" s="132"/>
    </row>
    <row r="5" spans="1:137" ht="12.95" customHeight="1">
      <c r="A5" s="16"/>
      <c r="B5" s="328" t="s">
        <v>92</v>
      </c>
      <c r="C5" s="329"/>
      <c r="D5" s="329"/>
      <c r="E5" s="329"/>
      <c r="F5" s="329"/>
      <c r="G5" s="330"/>
      <c r="H5" s="331">
        <v>81738</v>
      </c>
      <c r="I5" s="332"/>
      <c r="J5" s="332"/>
      <c r="K5" s="332"/>
      <c r="L5" s="332"/>
      <c r="M5" s="332"/>
      <c r="N5" s="332">
        <v>40111</v>
      </c>
      <c r="O5" s="332"/>
      <c r="P5" s="332"/>
      <c r="Q5" s="332"/>
      <c r="R5" s="332"/>
      <c r="S5" s="332">
        <v>41627</v>
      </c>
      <c r="T5" s="332"/>
      <c r="U5" s="332"/>
      <c r="V5" s="332"/>
      <c r="W5" s="333"/>
      <c r="X5" s="339"/>
      <c r="Y5" s="340"/>
      <c r="Z5" s="340"/>
      <c r="AA5" s="340"/>
      <c r="AB5" s="340"/>
      <c r="AC5" s="341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1"/>
      <c r="AT5" s="16"/>
      <c r="AU5" s="328" t="s">
        <v>92</v>
      </c>
      <c r="AV5" s="329"/>
      <c r="AW5" s="329"/>
      <c r="AX5" s="329"/>
      <c r="AY5" s="329"/>
      <c r="AZ5" s="330"/>
      <c r="BA5" s="331">
        <f>SUM(BG5:BP5)</f>
        <v>81312</v>
      </c>
      <c r="BB5" s="332"/>
      <c r="BC5" s="332"/>
      <c r="BD5" s="332"/>
      <c r="BE5" s="332"/>
      <c r="BF5" s="332"/>
      <c r="BG5" s="332">
        <f>BG6+BG12+BG18+BG24+BG30+BG36+BG42+BG48+BG54+CC6+CC12+CC18+CC24+CC30+CC36+CC42+CC48+CC54+CC55</f>
        <v>39822</v>
      </c>
      <c r="BH5" s="332"/>
      <c r="BI5" s="332"/>
      <c r="BJ5" s="332"/>
      <c r="BK5" s="332"/>
      <c r="BL5" s="332">
        <f>BL6+BL12+BL18+BL24+BL30+BL36+BL42+BL48+BL54+CH6+CH12+CH18+CH24+CH30+CH36+CH42+CH48+CH54+CH55</f>
        <v>41490</v>
      </c>
      <c r="BM5" s="332"/>
      <c r="BN5" s="332"/>
      <c r="BO5" s="332"/>
      <c r="BP5" s="333"/>
      <c r="BQ5" s="339"/>
      <c r="BR5" s="340"/>
      <c r="BS5" s="340"/>
      <c r="BT5" s="340"/>
      <c r="BU5" s="340"/>
      <c r="BV5" s="341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1"/>
      <c r="CN5" s="16"/>
      <c r="CO5" s="328" t="s">
        <v>92</v>
      </c>
      <c r="CP5" s="329"/>
      <c r="CQ5" s="329"/>
      <c r="CR5" s="329"/>
      <c r="CS5" s="329"/>
      <c r="CT5" s="330"/>
      <c r="CU5" s="331">
        <v>81122</v>
      </c>
      <c r="CV5" s="332"/>
      <c r="CW5" s="332"/>
      <c r="CX5" s="332"/>
      <c r="CY5" s="332"/>
      <c r="CZ5" s="332"/>
      <c r="DA5" s="332">
        <f>DA6+DA12+DA18+DA24+DA30+DA36+DA42+DA48+DA54+DW6+DW12+DW18+DW24+DW30+DW36+DW42+DW48+DW54+DW55</f>
        <v>39676</v>
      </c>
      <c r="DB5" s="332"/>
      <c r="DC5" s="332"/>
      <c r="DD5" s="332"/>
      <c r="DE5" s="332"/>
      <c r="DF5" s="332">
        <f>DF6+DF12+DF18+DF24+DF30+DF36+DF42+DF48+DF54+EB6+EB12+EB18+EB24+EB30+EB36+EB42+EB48+EB54+EB55</f>
        <v>41446</v>
      </c>
      <c r="DG5" s="332"/>
      <c r="DH5" s="332"/>
      <c r="DI5" s="332"/>
      <c r="DJ5" s="332"/>
      <c r="DK5" s="339"/>
      <c r="DL5" s="340"/>
      <c r="DM5" s="340"/>
      <c r="DN5" s="340"/>
      <c r="DO5" s="340"/>
      <c r="DP5" s="341"/>
      <c r="DQ5" s="340"/>
      <c r="DR5" s="340"/>
      <c r="DS5" s="340"/>
      <c r="DT5" s="340"/>
      <c r="DU5" s="340"/>
      <c r="DV5" s="340"/>
      <c r="DW5" s="340"/>
      <c r="DX5" s="340"/>
      <c r="DY5" s="340"/>
      <c r="DZ5" s="340"/>
      <c r="EA5" s="340"/>
      <c r="EB5" s="340"/>
      <c r="EC5" s="340"/>
      <c r="ED5" s="340"/>
      <c r="EE5" s="340"/>
      <c r="EF5" s="341"/>
      <c r="EG5" s="16"/>
    </row>
    <row r="6" spans="1:137" ht="12.95" customHeight="1">
      <c r="A6" s="25"/>
      <c r="B6" s="313" t="s">
        <v>438</v>
      </c>
      <c r="C6" s="314"/>
      <c r="D6" s="314"/>
      <c r="E6" s="314"/>
      <c r="F6" s="314"/>
      <c r="G6" s="315"/>
      <c r="H6" s="316">
        <v>3949</v>
      </c>
      <c r="I6" s="317"/>
      <c r="J6" s="317"/>
      <c r="K6" s="317"/>
      <c r="L6" s="317"/>
      <c r="M6" s="317"/>
      <c r="N6" s="317">
        <v>1973</v>
      </c>
      <c r="O6" s="317"/>
      <c r="P6" s="317"/>
      <c r="Q6" s="317"/>
      <c r="R6" s="317"/>
      <c r="S6" s="317">
        <v>1976</v>
      </c>
      <c r="T6" s="317"/>
      <c r="U6" s="317"/>
      <c r="V6" s="317"/>
      <c r="W6" s="318"/>
      <c r="X6" s="313" t="s">
        <v>444</v>
      </c>
      <c r="Y6" s="314"/>
      <c r="Z6" s="314"/>
      <c r="AA6" s="314"/>
      <c r="AB6" s="314"/>
      <c r="AC6" s="319"/>
      <c r="AD6" s="334">
        <v>4829</v>
      </c>
      <c r="AE6" s="335"/>
      <c r="AF6" s="335"/>
      <c r="AG6" s="335"/>
      <c r="AH6" s="335"/>
      <c r="AI6" s="336"/>
      <c r="AJ6" s="317">
        <v>2360</v>
      </c>
      <c r="AK6" s="317"/>
      <c r="AL6" s="317"/>
      <c r="AM6" s="317"/>
      <c r="AN6" s="317"/>
      <c r="AO6" s="317">
        <v>2469</v>
      </c>
      <c r="AP6" s="317"/>
      <c r="AQ6" s="317"/>
      <c r="AR6" s="317"/>
      <c r="AS6" s="318"/>
      <c r="AT6" s="25"/>
      <c r="AU6" s="313" t="s">
        <v>438</v>
      </c>
      <c r="AV6" s="314"/>
      <c r="AW6" s="314"/>
      <c r="AX6" s="314"/>
      <c r="AY6" s="314"/>
      <c r="AZ6" s="315"/>
      <c r="BA6" s="316">
        <f>SUM(BA7:BF11)</f>
        <v>3958</v>
      </c>
      <c r="BB6" s="317"/>
      <c r="BC6" s="317"/>
      <c r="BD6" s="317"/>
      <c r="BE6" s="317"/>
      <c r="BF6" s="317"/>
      <c r="BG6" s="317">
        <f>SUM(BG7:BK11)</f>
        <v>2016</v>
      </c>
      <c r="BH6" s="317"/>
      <c r="BI6" s="317"/>
      <c r="BJ6" s="317"/>
      <c r="BK6" s="317"/>
      <c r="BL6" s="317">
        <f>SUM(BL7:BP11)</f>
        <v>1942</v>
      </c>
      <c r="BM6" s="317"/>
      <c r="BN6" s="317"/>
      <c r="BO6" s="317"/>
      <c r="BP6" s="318"/>
      <c r="BQ6" s="313" t="s">
        <v>444</v>
      </c>
      <c r="BR6" s="314"/>
      <c r="BS6" s="314"/>
      <c r="BT6" s="314"/>
      <c r="BU6" s="314"/>
      <c r="BV6" s="319"/>
      <c r="BW6" s="334">
        <f>SUM(BW7:CB11)</f>
        <v>5135</v>
      </c>
      <c r="BX6" s="335"/>
      <c r="BY6" s="335"/>
      <c r="BZ6" s="335"/>
      <c r="CA6" s="335"/>
      <c r="CB6" s="336"/>
      <c r="CC6" s="317">
        <f>SUM(CC7:CG11)</f>
        <v>2606</v>
      </c>
      <c r="CD6" s="317"/>
      <c r="CE6" s="317"/>
      <c r="CF6" s="317"/>
      <c r="CG6" s="317"/>
      <c r="CH6" s="317">
        <f>SUM(CH7:CL11)</f>
        <v>2529</v>
      </c>
      <c r="CI6" s="317"/>
      <c r="CJ6" s="317"/>
      <c r="CK6" s="317"/>
      <c r="CL6" s="318"/>
      <c r="CN6" s="133"/>
      <c r="CO6" s="313" t="s">
        <v>438</v>
      </c>
      <c r="CP6" s="314"/>
      <c r="CQ6" s="314"/>
      <c r="CR6" s="314"/>
      <c r="CS6" s="314"/>
      <c r="CT6" s="315"/>
      <c r="CU6" s="316">
        <f>SUM(CU7:CZ11)</f>
        <v>3312</v>
      </c>
      <c r="CV6" s="317"/>
      <c r="CW6" s="317"/>
      <c r="CX6" s="317"/>
      <c r="CY6" s="317"/>
      <c r="CZ6" s="317"/>
      <c r="DA6" s="317">
        <f>SUM(DA7:DE11)</f>
        <v>1651</v>
      </c>
      <c r="DB6" s="317"/>
      <c r="DC6" s="317"/>
      <c r="DD6" s="317"/>
      <c r="DE6" s="317"/>
      <c r="DF6" s="317">
        <f>SUM(DF7:DJ11)</f>
        <v>1661</v>
      </c>
      <c r="DG6" s="317"/>
      <c r="DH6" s="317"/>
      <c r="DI6" s="317"/>
      <c r="DJ6" s="318"/>
      <c r="DK6" s="313" t="s">
        <v>444</v>
      </c>
      <c r="DL6" s="314"/>
      <c r="DM6" s="314"/>
      <c r="DN6" s="314"/>
      <c r="DO6" s="314"/>
      <c r="DP6" s="319"/>
      <c r="DQ6" s="334">
        <f>SUM(DQ7:DV11)</f>
        <v>5999</v>
      </c>
      <c r="DR6" s="335"/>
      <c r="DS6" s="335"/>
      <c r="DT6" s="335"/>
      <c r="DU6" s="335"/>
      <c r="DV6" s="336"/>
      <c r="DW6" s="317">
        <f>SUM(DW7:EA11)</f>
        <v>3027</v>
      </c>
      <c r="DX6" s="317"/>
      <c r="DY6" s="317"/>
      <c r="DZ6" s="317"/>
      <c r="EA6" s="317"/>
      <c r="EB6" s="317">
        <f>SUM(EB7:EF11)</f>
        <v>2972</v>
      </c>
      <c r="EC6" s="317"/>
      <c r="ED6" s="317"/>
      <c r="EE6" s="317"/>
      <c r="EF6" s="318"/>
      <c r="EG6" s="133"/>
    </row>
    <row r="7" spans="1:137" ht="12.95" customHeight="1">
      <c r="A7" s="25"/>
      <c r="B7" s="298">
        <v>0</v>
      </c>
      <c r="C7" s="299"/>
      <c r="D7" s="299"/>
      <c r="E7" s="299"/>
      <c r="F7" s="299"/>
      <c r="G7" s="300"/>
      <c r="H7" s="279">
        <v>769</v>
      </c>
      <c r="I7" s="280"/>
      <c r="J7" s="280"/>
      <c r="K7" s="280"/>
      <c r="L7" s="280"/>
      <c r="M7" s="280"/>
      <c r="N7" s="280">
        <v>392</v>
      </c>
      <c r="O7" s="280"/>
      <c r="P7" s="280"/>
      <c r="Q7" s="280"/>
      <c r="R7" s="280"/>
      <c r="S7" s="280">
        <v>377</v>
      </c>
      <c r="T7" s="280"/>
      <c r="U7" s="280"/>
      <c r="V7" s="280"/>
      <c r="W7" s="297"/>
      <c r="X7" s="298">
        <v>45</v>
      </c>
      <c r="Y7" s="299"/>
      <c r="Z7" s="299"/>
      <c r="AA7" s="299"/>
      <c r="AB7" s="299"/>
      <c r="AC7" s="301"/>
      <c r="AD7" s="279">
        <v>1049</v>
      </c>
      <c r="AE7" s="280"/>
      <c r="AF7" s="280"/>
      <c r="AG7" s="280"/>
      <c r="AH7" s="280"/>
      <c r="AI7" s="280"/>
      <c r="AJ7" s="280">
        <v>535</v>
      </c>
      <c r="AK7" s="280"/>
      <c r="AL7" s="280"/>
      <c r="AM7" s="280"/>
      <c r="AN7" s="280"/>
      <c r="AO7" s="280">
        <v>514</v>
      </c>
      <c r="AP7" s="280"/>
      <c r="AQ7" s="280"/>
      <c r="AR7" s="280"/>
      <c r="AS7" s="297"/>
      <c r="AT7" s="25"/>
      <c r="AU7" s="298">
        <v>0</v>
      </c>
      <c r="AV7" s="299"/>
      <c r="AW7" s="299"/>
      <c r="AX7" s="299"/>
      <c r="AY7" s="299"/>
      <c r="AZ7" s="300"/>
      <c r="BA7" s="279">
        <f>SUM(BG7:BP7)</f>
        <v>767</v>
      </c>
      <c r="BB7" s="280"/>
      <c r="BC7" s="280"/>
      <c r="BD7" s="280"/>
      <c r="BE7" s="280"/>
      <c r="BF7" s="280"/>
      <c r="BG7" s="280">
        <v>392</v>
      </c>
      <c r="BH7" s="280"/>
      <c r="BI7" s="280"/>
      <c r="BJ7" s="280"/>
      <c r="BK7" s="280"/>
      <c r="BL7" s="280">
        <v>375</v>
      </c>
      <c r="BM7" s="280"/>
      <c r="BN7" s="280"/>
      <c r="BO7" s="280"/>
      <c r="BP7" s="297"/>
      <c r="BQ7" s="298">
        <v>45</v>
      </c>
      <c r="BR7" s="299"/>
      <c r="BS7" s="299"/>
      <c r="BT7" s="299"/>
      <c r="BU7" s="299"/>
      <c r="BV7" s="301"/>
      <c r="BW7" s="279">
        <f>SUM(CC7:CL7)</f>
        <v>1151</v>
      </c>
      <c r="BX7" s="280"/>
      <c r="BY7" s="280"/>
      <c r="BZ7" s="280"/>
      <c r="CA7" s="280"/>
      <c r="CB7" s="280"/>
      <c r="CC7" s="280">
        <v>610</v>
      </c>
      <c r="CD7" s="280"/>
      <c r="CE7" s="280"/>
      <c r="CF7" s="280"/>
      <c r="CG7" s="280"/>
      <c r="CH7" s="280">
        <v>541</v>
      </c>
      <c r="CI7" s="280"/>
      <c r="CJ7" s="280"/>
      <c r="CK7" s="280"/>
      <c r="CL7" s="297"/>
      <c r="CN7" s="133"/>
      <c r="CO7" s="298">
        <v>0</v>
      </c>
      <c r="CP7" s="299"/>
      <c r="CQ7" s="299"/>
      <c r="CR7" s="299"/>
      <c r="CS7" s="299"/>
      <c r="CT7" s="300"/>
      <c r="CU7" s="279">
        <v>603</v>
      </c>
      <c r="CV7" s="280"/>
      <c r="CW7" s="280"/>
      <c r="CX7" s="280"/>
      <c r="CY7" s="280"/>
      <c r="CZ7" s="280"/>
      <c r="DA7" s="280">
        <v>285</v>
      </c>
      <c r="DB7" s="280"/>
      <c r="DC7" s="280"/>
      <c r="DD7" s="280"/>
      <c r="DE7" s="280"/>
      <c r="DF7" s="280">
        <v>318</v>
      </c>
      <c r="DG7" s="280"/>
      <c r="DH7" s="280"/>
      <c r="DI7" s="280"/>
      <c r="DJ7" s="297"/>
      <c r="DK7" s="298">
        <v>45</v>
      </c>
      <c r="DL7" s="299"/>
      <c r="DM7" s="299"/>
      <c r="DN7" s="299"/>
      <c r="DO7" s="299"/>
      <c r="DP7" s="301"/>
      <c r="DQ7" s="279">
        <v>1172</v>
      </c>
      <c r="DR7" s="280"/>
      <c r="DS7" s="280"/>
      <c r="DT7" s="280"/>
      <c r="DU7" s="280"/>
      <c r="DV7" s="280"/>
      <c r="DW7" s="280">
        <v>563</v>
      </c>
      <c r="DX7" s="280"/>
      <c r="DY7" s="280"/>
      <c r="DZ7" s="280"/>
      <c r="EA7" s="280"/>
      <c r="EB7" s="280">
        <v>609</v>
      </c>
      <c r="EC7" s="280"/>
      <c r="ED7" s="280"/>
      <c r="EE7" s="280"/>
      <c r="EF7" s="297"/>
      <c r="EG7" s="133"/>
    </row>
    <row r="8" spans="1:137" ht="12.95" customHeight="1">
      <c r="A8" s="25"/>
      <c r="B8" s="276">
        <v>1</v>
      </c>
      <c r="C8" s="277"/>
      <c r="D8" s="277"/>
      <c r="E8" s="277"/>
      <c r="F8" s="277"/>
      <c r="G8" s="278"/>
      <c r="H8" s="338">
        <v>791</v>
      </c>
      <c r="I8" s="281"/>
      <c r="J8" s="281"/>
      <c r="K8" s="281"/>
      <c r="L8" s="281"/>
      <c r="M8" s="281"/>
      <c r="N8" s="281">
        <v>391</v>
      </c>
      <c r="O8" s="281"/>
      <c r="P8" s="281"/>
      <c r="Q8" s="281"/>
      <c r="R8" s="281"/>
      <c r="S8" s="281">
        <v>400</v>
      </c>
      <c r="T8" s="281"/>
      <c r="U8" s="281"/>
      <c r="V8" s="281"/>
      <c r="W8" s="282"/>
      <c r="X8" s="276">
        <v>46</v>
      </c>
      <c r="Y8" s="277"/>
      <c r="Z8" s="277"/>
      <c r="AA8" s="277"/>
      <c r="AB8" s="277"/>
      <c r="AC8" s="308"/>
      <c r="AD8" s="338">
        <v>933</v>
      </c>
      <c r="AE8" s="281"/>
      <c r="AF8" s="281"/>
      <c r="AG8" s="281"/>
      <c r="AH8" s="281"/>
      <c r="AI8" s="281"/>
      <c r="AJ8" s="281">
        <v>488</v>
      </c>
      <c r="AK8" s="281"/>
      <c r="AL8" s="281"/>
      <c r="AM8" s="281"/>
      <c r="AN8" s="281"/>
      <c r="AO8" s="281">
        <v>445</v>
      </c>
      <c r="AP8" s="281"/>
      <c r="AQ8" s="281"/>
      <c r="AR8" s="281"/>
      <c r="AS8" s="282"/>
      <c r="AT8" s="25"/>
      <c r="AU8" s="276">
        <v>1</v>
      </c>
      <c r="AV8" s="277"/>
      <c r="AW8" s="277"/>
      <c r="AX8" s="277"/>
      <c r="AY8" s="277"/>
      <c r="AZ8" s="278"/>
      <c r="BA8" s="279">
        <f t="shared" ref="BA8:BA11" si="0">SUM(BG8:BP8)</f>
        <v>767</v>
      </c>
      <c r="BB8" s="280"/>
      <c r="BC8" s="280"/>
      <c r="BD8" s="280"/>
      <c r="BE8" s="280"/>
      <c r="BF8" s="280"/>
      <c r="BG8" s="281">
        <v>387</v>
      </c>
      <c r="BH8" s="281"/>
      <c r="BI8" s="281"/>
      <c r="BJ8" s="281"/>
      <c r="BK8" s="281"/>
      <c r="BL8" s="281">
        <v>380</v>
      </c>
      <c r="BM8" s="281"/>
      <c r="BN8" s="281"/>
      <c r="BO8" s="281"/>
      <c r="BP8" s="282"/>
      <c r="BQ8" s="276">
        <v>46</v>
      </c>
      <c r="BR8" s="277"/>
      <c r="BS8" s="277"/>
      <c r="BT8" s="277"/>
      <c r="BU8" s="277"/>
      <c r="BV8" s="308"/>
      <c r="BW8" s="279">
        <f t="shared" ref="BW8:BW11" si="1">SUM(CC8:CL8)</f>
        <v>1110</v>
      </c>
      <c r="BX8" s="280"/>
      <c r="BY8" s="280"/>
      <c r="BZ8" s="280"/>
      <c r="CA8" s="280"/>
      <c r="CB8" s="280"/>
      <c r="CC8" s="281">
        <v>570</v>
      </c>
      <c r="CD8" s="281"/>
      <c r="CE8" s="281"/>
      <c r="CF8" s="281"/>
      <c r="CG8" s="281"/>
      <c r="CH8" s="281">
        <v>540</v>
      </c>
      <c r="CI8" s="281"/>
      <c r="CJ8" s="281"/>
      <c r="CK8" s="281"/>
      <c r="CL8" s="282"/>
      <c r="CN8" s="133"/>
      <c r="CO8" s="276">
        <v>1</v>
      </c>
      <c r="CP8" s="277"/>
      <c r="CQ8" s="277"/>
      <c r="CR8" s="277"/>
      <c r="CS8" s="277"/>
      <c r="CT8" s="278"/>
      <c r="CU8" s="338">
        <v>609</v>
      </c>
      <c r="CV8" s="281"/>
      <c r="CW8" s="281"/>
      <c r="CX8" s="281"/>
      <c r="CY8" s="281"/>
      <c r="CZ8" s="281"/>
      <c r="DA8" s="281">
        <v>306</v>
      </c>
      <c r="DB8" s="281"/>
      <c r="DC8" s="281"/>
      <c r="DD8" s="281"/>
      <c r="DE8" s="281"/>
      <c r="DF8" s="281">
        <v>303</v>
      </c>
      <c r="DG8" s="281"/>
      <c r="DH8" s="281"/>
      <c r="DI8" s="281"/>
      <c r="DJ8" s="282"/>
      <c r="DK8" s="276">
        <v>46</v>
      </c>
      <c r="DL8" s="277"/>
      <c r="DM8" s="277"/>
      <c r="DN8" s="277"/>
      <c r="DO8" s="277"/>
      <c r="DP8" s="308"/>
      <c r="DQ8" s="338">
        <v>1199</v>
      </c>
      <c r="DR8" s="281"/>
      <c r="DS8" s="281"/>
      <c r="DT8" s="281"/>
      <c r="DU8" s="281"/>
      <c r="DV8" s="281"/>
      <c r="DW8" s="281">
        <v>622</v>
      </c>
      <c r="DX8" s="281"/>
      <c r="DY8" s="281"/>
      <c r="DZ8" s="281"/>
      <c r="EA8" s="281"/>
      <c r="EB8" s="281">
        <v>577</v>
      </c>
      <c r="EC8" s="281"/>
      <c r="ED8" s="281"/>
      <c r="EE8" s="281"/>
      <c r="EF8" s="282"/>
      <c r="EG8" s="133"/>
    </row>
    <row r="9" spans="1:137" ht="12.95" customHeight="1">
      <c r="A9" s="25"/>
      <c r="B9" s="276">
        <v>2</v>
      </c>
      <c r="C9" s="277"/>
      <c r="D9" s="277"/>
      <c r="E9" s="277"/>
      <c r="F9" s="277"/>
      <c r="G9" s="278"/>
      <c r="H9" s="338">
        <v>835</v>
      </c>
      <c r="I9" s="281"/>
      <c r="J9" s="281"/>
      <c r="K9" s="281"/>
      <c r="L9" s="281"/>
      <c r="M9" s="281"/>
      <c r="N9" s="281">
        <v>403</v>
      </c>
      <c r="O9" s="281"/>
      <c r="P9" s="281"/>
      <c r="Q9" s="281"/>
      <c r="R9" s="281"/>
      <c r="S9" s="281">
        <v>432</v>
      </c>
      <c r="T9" s="281"/>
      <c r="U9" s="281"/>
      <c r="V9" s="281"/>
      <c r="W9" s="282"/>
      <c r="X9" s="276">
        <v>47</v>
      </c>
      <c r="Y9" s="277"/>
      <c r="Z9" s="277"/>
      <c r="AA9" s="277"/>
      <c r="AB9" s="277"/>
      <c r="AC9" s="308"/>
      <c r="AD9" s="338">
        <v>944</v>
      </c>
      <c r="AE9" s="281"/>
      <c r="AF9" s="281"/>
      <c r="AG9" s="281"/>
      <c r="AH9" s="281"/>
      <c r="AI9" s="281"/>
      <c r="AJ9" s="281">
        <v>423</v>
      </c>
      <c r="AK9" s="281"/>
      <c r="AL9" s="281"/>
      <c r="AM9" s="281"/>
      <c r="AN9" s="281"/>
      <c r="AO9" s="281">
        <v>521</v>
      </c>
      <c r="AP9" s="281"/>
      <c r="AQ9" s="281"/>
      <c r="AR9" s="281"/>
      <c r="AS9" s="282"/>
      <c r="AT9" s="25"/>
      <c r="AU9" s="276">
        <v>2</v>
      </c>
      <c r="AV9" s="277"/>
      <c r="AW9" s="277"/>
      <c r="AX9" s="277"/>
      <c r="AY9" s="277"/>
      <c r="AZ9" s="278"/>
      <c r="BA9" s="279">
        <f t="shared" si="0"/>
        <v>790</v>
      </c>
      <c r="BB9" s="280"/>
      <c r="BC9" s="280"/>
      <c r="BD9" s="280"/>
      <c r="BE9" s="280"/>
      <c r="BF9" s="280"/>
      <c r="BG9" s="281">
        <v>409</v>
      </c>
      <c r="BH9" s="281"/>
      <c r="BI9" s="281"/>
      <c r="BJ9" s="281"/>
      <c r="BK9" s="281"/>
      <c r="BL9" s="281">
        <v>381</v>
      </c>
      <c r="BM9" s="281"/>
      <c r="BN9" s="281"/>
      <c r="BO9" s="281"/>
      <c r="BP9" s="282"/>
      <c r="BQ9" s="276">
        <v>47</v>
      </c>
      <c r="BR9" s="277"/>
      <c r="BS9" s="277"/>
      <c r="BT9" s="277"/>
      <c r="BU9" s="277"/>
      <c r="BV9" s="308"/>
      <c r="BW9" s="279">
        <f t="shared" si="1"/>
        <v>1023</v>
      </c>
      <c r="BX9" s="280"/>
      <c r="BY9" s="280"/>
      <c r="BZ9" s="280"/>
      <c r="CA9" s="280"/>
      <c r="CB9" s="280"/>
      <c r="CC9" s="281">
        <v>505</v>
      </c>
      <c r="CD9" s="281"/>
      <c r="CE9" s="281"/>
      <c r="CF9" s="281"/>
      <c r="CG9" s="281"/>
      <c r="CH9" s="281">
        <v>518</v>
      </c>
      <c r="CI9" s="281"/>
      <c r="CJ9" s="281"/>
      <c r="CK9" s="281"/>
      <c r="CL9" s="282"/>
      <c r="CN9" s="133"/>
      <c r="CO9" s="276">
        <v>2</v>
      </c>
      <c r="CP9" s="277"/>
      <c r="CQ9" s="277"/>
      <c r="CR9" s="277"/>
      <c r="CS9" s="277"/>
      <c r="CT9" s="278"/>
      <c r="CU9" s="338">
        <v>682</v>
      </c>
      <c r="CV9" s="281"/>
      <c r="CW9" s="281"/>
      <c r="CX9" s="281"/>
      <c r="CY9" s="281"/>
      <c r="CZ9" s="281"/>
      <c r="DA9" s="281">
        <v>317</v>
      </c>
      <c r="DB9" s="281"/>
      <c r="DC9" s="281"/>
      <c r="DD9" s="281"/>
      <c r="DE9" s="281"/>
      <c r="DF9" s="281">
        <v>365</v>
      </c>
      <c r="DG9" s="281"/>
      <c r="DH9" s="281"/>
      <c r="DI9" s="281"/>
      <c r="DJ9" s="282"/>
      <c r="DK9" s="276">
        <v>47</v>
      </c>
      <c r="DL9" s="277"/>
      <c r="DM9" s="277"/>
      <c r="DN9" s="277"/>
      <c r="DO9" s="277"/>
      <c r="DP9" s="308"/>
      <c r="DQ9" s="338">
        <v>1243</v>
      </c>
      <c r="DR9" s="281"/>
      <c r="DS9" s="281"/>
      <c r="DT9" s="281"/>
      <c r="DU9" s="281"/>
      <c r="DV9" s="281"/>
      <c r="DW9" s="281">
        <v>632</v>
      </c>
      <c r="DX9" s="281"/>
      <c r="DY9" s="281"/>
      <c r="DZ9" s="281"/>
      <c r="EA9" s="281"/>
      <c r="EB9" s="281">
        <v>611</v>
      </c>
      <c r="EC9" s="281"/>
      <c r="ED9" s="281"/>
      <c r="EE9" s="281"/>
      <c r="EF9" s="282"/>
      <c r="EG9" s="133"/>
    </row>
    <row r="10" spans="1:137" ht="12.95" customHeight="1">
      <c r="A10" s="25"/>
      <c r="B10" s="276">
        <v>3</v>
      </c>
      <c r="C10" s="277"/>
      <c r="D10" s="277"/>
      <c r="E10" s="277"/>
      <c r="F10" s="277"/>
      <c r="G10" s="278"/>
      <c r="H10" s="338">
        <v>779</v>
      </c>
      <c r="I10" s="281"/>
      <c r="J10" s="281"/>
      <c r="K10" s="281"/>
      <c r="L10" s="281"/>
      <c r="M10" s="281"/>
      <c r="N10" s="281">
        <v>381</v>
      </c>
      <c r="O10" s="281"/>
      <c r="P10" s="281"/>
      <c r="Q10" s="281"/>
      <c r="R10" s="281"/>
      <c r="S10" s="281">
        <v>398</v>
      </c>
      <c r="T10" s="281"/>
      <c r="U10" s="281"/>
      <c r="V10" s="281"/>
      <c r="W10" s="282"/>
      <c r="X10" s="276">
        <v>48</v>
      </c>
      <c r="Y10" s="277"/>
      <c r="Z10" s="277"/>
      <c r="AA10" s="277"/>
      <c r="AB10" s="277"/>
      <c r="AC10" s="308"/>
      <c r="AD10" s="338">
        <v>981</v>
      </c>
      <c r="AE10" s="281"/>
      <c r="AF10" s="281"/>
      <c r="AG10" s="281"/>
      <c r="AH10" s="281"/>
      <c r="AI10" s="281"/>
      <c r="AJ10" s="281">
        <v>491</v>
      </c>
      <c r="AK10" s="281"/>
      <c r="AL10" s="281"/>
      <c r="AM10" s="281"/>
      <c r="AN10" s="281"/>
      <c r="AO10" s="281">
        <v>490</v>
      </c>
      <c r="AP10" s="281"/>
      <c r="AQ10" s="281"/>
      <c r="AR10" s="281"/>
      <c r="AS10" s="282"/>
      <c r="AT10" s="25"/>
      <c r="AU10" s="276">
        <v>3</v>
      </c>
      <c r="AV10" s="277"/>
      <c r="AW10" s="277"/>
      <c r="AX10" s="277"/>
      <c r="AY10" s="277"/>
      <c r="AZ10" s="278"/>
      <c r="BA10" s="279">
        <f t="shared" si="0"/>
        <v>834</v>
      </c>
      <c r="BB10" s="280"/>
      <c r="BC10" s="280"/>
      <c r="BD10" s="280"/>
      <c r="BE10" s="280"/>
      <c r="BF10" s="280"/>
      <c r="BG10" s="281">
        <v>426</v>
      </c>
      <c r="BH10" s="281"/>
      <c r="BI10" s="281"/>
      <c r="BJ10" s="281"/>
      <c r="BK10" s="281"/>
      <c r="BL10" s="281">
        <v>408</v>
      </c>
      <c r="BM10" s="281"/>
      <c r="BN10" s="281"/>
      <c r="BO10" s="281"/>
      <c r="BP10" s="282"/>
      <c r="BQ10" s="276">
        <v>48</v>
      </c>
      <c r="BR10" s="277"/>
      <c r="BS10" s="277"/>
      <c r="BT10" s="277"/>
      <c r="BU10" s="277"/>
      <c r="BV10" s="308"/>
      <c r="BW10" s="279">
        <f t="shared" si="1"/>
        <v>1045</v>
      </c>
      <c r="BX10" s="280"/>
      <c r="BY10" s="280"/>
      <c r="BZ10" s="280"/>
      <c r="CA10" s="280"/>
      <c r="CB10" s="280"/>
      <c r="CC10" s="281">
        <v>523</v>
      </c>
      <c r="CD10" s="281"/>
      <c r="CE10" s="281"/>
      <c r="CF10" s="281"/>
      <c r="CG10" s="281"/>
      <c r="CH10" s="281">
        <v>522</v>
      </c>
      <c r="CI10" s="281"/>
      <c r="CJ10" s="281"/>
      <c r="CK10" s="281"/>
      <c r="CL10" s="282"/>
      <c r="CN10" s="133"/>
      <c r="CO10" s="276">
        <v>3</v>
      </c>
      <c r="CP10" s="277"/>
      <c r="CQ10" s="277"/>
      <c r="CR10" s="277"/>
      <c r="CS10" s="277"/>
      <c r="CT10" s="278"/>
      <c r="CU10" s="338">
        <v>687</v>
      </c>
      <c r="CV10" s="281"/>
      <c r="CW10" s="281"/>
      <c r="CX10" s="281"/>
      <c r="CY10" s="281"/>
      <c r="CZ10" s="281"/>
      <c r="DA10" s="281">
        <v>377</v>
      </c>
      <c r="DB10" s="281"/>
      <c r="DC10" s="281"/>
      <c r="DD10" s="281"/>
      <c r="DE10" s="281"/>
      <c r="DF10" s="281">
        <v>310</v>
      </c>
      <c r="DG10" s="281"/>
      <c r="DH10" s="281"/>
      <c r="DI10" s="281"/>
      <c r="DJ10" s="282"/>
      <c r="DK10" s="276">
        <v>48</v>
      </c>
      <c r="DL10" s="277"/>
      <c r="DM10" s="277"/>
      <c r="DN10" s="277"/>
      <c r="DO10" s="277"/>
      <c r="DP10" s="308"/>
      <c r="DQ10" s="338">
        <v>1244</v>
      </c>
      <c r="DR10" s="281"/>
      <c r="DS10" s="281"/>
      <c r="DT10" s="281"/>
      <c r="DU10" s="281"/>
      <c r="DV10" s="281"/>
      <c r="DW10" s="281">
        <v>635</v>
      </c>
      <c r="DX10" s="281"/>
      <c r="DY10" s="281"/>
      <c r="DZ10" s="281"/>
      <c r="EA10" s="281"/>
      <c r="EB10" s="281">
        <v>609</v>
      </c>
      <c r="EC10" s="281"/>
      <c r="ED10" s="281"/>
      <c r="EE10" s="281"/>
      <c r="EF10" s="282"/>
      <c r="EG10" s="133"/>
    </row>
    <row r="11" spans="1:137" ht="12.95" customHeight="1">
      <c r="A11" s="16"/>
      <c r="B11" s="309">
        <v>4</v>
      </c>
      <c r="C11" s="310"/>
      <c r="D11" s="310"/>
      <c r="E11" s="310"/>
      <c r="F11" s="310"/>
      <c r="G11" s="311"/>
      <c r="H11" s="305">
        <v>775</v>
      </c>
      <c r="I11" s="306"/>
      <c r="J11" s="306"/>
      <c r="K11" s="306"/>
      <c r="L11" s="306"/>
      <c r="M11" s="306"/>
      <c r="N11" s="306">
        <v>406</v>
      </c>
      <c r="O11" s="306"/>
      <c r="P11" s="306"/>
      <c r="Q11" s="306"/>
      <c r="R11" s="306"/>
      <c r="S11" s="306">
        <v>369</v>
      </c>
      <c r="T11" s="306"/>
      <c r="U11" s="306"/>
      <c r="V11" s="306"/>
      <c r="W11" s="307"/>
      <c r="X11" s="309">
        <v>49</v>
      </c>
      <c r="Y11" s="310"/>
      <c r="Z11" s="310"/>
      <c r="AA11" s="310"/>
      <c r="AB11" s="310"/>
      <c r="AC11" s="312"/>
      <c r="AD11" s="305">
        <v>922</v>
      </c>
      <c r="AE11" s="306"/>
      <c r="AF11" s="306"/>
      <c r="AG11" s="306"/>
      <c r="AH11" s="306"/>
      <c r="AI11" s="306"/>
      <c r="AJ11" s="306">
        <v>423</v>
      </c>
      <c r="AK11" s="306"/>
      <c r="AL11" s="306"/>
      <c r="AM11" s="306"/>
      <c r="AN11" s="306"/>
      <c r="AO11" s="306">
        <v>499</v>
      </c>
      <c r="AP11" s="306"/>
      <c r="AQ11" s="306"/>
      <c r="AR11" s="306"/>
      <c r="AS11" s="307"/>
      <c r="AT11" s="16"/>
      <c r="AU11" s="309">
        <v>4</v>
      </c>
      <c r="AV11" s="310"/>
      <c r="AW11" s="310"/>
      <c r="AX11" s="310"/>
      <c r="AY11" s="310"/>
      <c r="AZ11" s="311"/>
      <c r="BA11" s="279">
        <f t="shared" si="0"/>
        <v>800</v>
      </c>
      <c r="BB11" s="280"/>
      <c r="BC11" s="280"/>
      <c r="BD11" s="280"/>
      <c r="BE11" s="280"/>
      <c r="BF11" s="280"/>
      <c r="BG11" s="306">
        <v>402</v>
      </c>
      <c r="BH11" s="306"/>
      <c r="BI11" s="306"/>
      <c r="BJ11" s="306"/>
      <c r="BK11" s="306"/>
      <c r="BL11" s="306">
        <v>398</v>
      </c>
      <c r="BM11" s="306"/>
      <c r="BN11" s="306"/>
      <c r="BO11" s="306"/>
      <c r="BP11" s="307"/>
      <c r="BQ11" s="309">
        <v>49</v>
      </c>
      <c r="BR11" s="310"/>
      <c r="BS11" s="310"/>
      <c r="BT11" s="310"/>
      <c r="BU11" s="310"/>
      <c r="BV11" s="312"/>
      <c r="BW11" s="279">
        <f t="shared" si="1"/>
        <v>806</v>
      </c>
      <c r="BX11" s="280"/>
      <c r="BY11" s="280"/>
      <c r="BZ11" s="280"/>
      <c r="CA11" s="280"/>
      <c r="CB11" s="280"/>
      <c r="CC11" s="306">
        <v>398</v>
      </c>
      <c r="CD11" s="306"/>
      <c r="CE11" s="306"/>
      <c r="CF11" s="306"/>
      <c r="CG11" s="306"/>
      <c r="CH11" s="306">
        <v>408</v>
      </c>
      <c r="CI11" s="306"/>
      <c r="CJ11" s="306"/>
      <c r="CK11" s="306"/>
      <c r="CL11" s="307"/>
      <c r="CN11" s="16"/>
      <c r="CO11" s="309">
        <v>4</v>
      </c>
      <c r="CP11" s="310"/>
      <c r="CQ11" s="310"/>
      <c r="CR11" s="310"/>
      <c r="CS11" s="310"/>
      <c r="CT11" s="311"/>
      <c r="CU11" s="305">
        <v>731</v>
      </c>
      <c r="CV11" s="306"/>
      <c r="CW11" s="306"/>
      <c r="CX11" s="306"/>
      <c r="CY11" s="306"/>
      <c r="CZ11" s="306"/>
      <c r="DA11" s="306">
        <v>366</v>
      </c>
      <c r="DB11" s="306"/>
      <c r="DC11" s="306"/>
      <c r="DD11" s="306"/>
      <c r="DE11" s="306"/>
      <c r="DF11" s="306">
        <v>365</v>
      </c>
      <c r="DG11" s="306"/>
      <c r="DH11" s="306"/>
      <c r="DI11" s="306"/>
      <c r="DJ11" s="307"/>
      <c r="DK11" s="309">
        <v>49</v>
      </c>
      <c r="DL11" s="310"/>
      <c r="DM11" s="310"/>
      <c r="DN11" s="310"/>
      <c r="DO11" s="310"/>
      <c r="DP11" s="312"/>
      <c r="DQ11" s="305">
        <v>1141</v>
      </c>
      <c r="DR11" s="306"/>
      <c r="DS11" s="306"/>
      <c r="DT11" s="306"/>
      <c r="DU11" s="306"/>
      <c r="DV11" s="306"/>
      <c r="DW11" s="306">
        <v>575</v>
      </c>
      <c r="DX11" s="306"/>
      <c r="DY11" s="306"/>
      <c r="DZ11" s="306"/>
      <c r="EA11" s="306"/>
      <c r="EB11" s="306">
        <v>566</v>
      </c>
      <c r="EC11" s="306"/>
      <c r="ED11" s="306"/>
      <c r="EE11" s="306"/>
      <c r="EF11" s="307"/>
      <c r="EG11" s="16"/>
    </row>
    <row r="12" spans="1:137" ht="12.95" customHeight="1">
      <c r="A12" s="25"/>
      <c r="B12" s="313" t="s">
        <v>439</v>
      </c>
      <c r="C12" s="314"/>
      <c r="D12" s="314"/>
      <c r="E12" s="314"/>
      <c r="F12" s="314"/>
      <c r="G12" s="315"/>
      <c r="H12" s="316">
        <v>3850</v>
      </c>
      <c r="I12" s="317"/>
      <c r="J12" s="317"/>
      <c r="K12" s="317"/>
      <c r="L12" s="317"/>
      <c r="M12" s="317"/>
      <c r="N12" s="317">
        <v>1983</v>
      </c>
      <c r="O12" s="317"/>
      <c r="P12" s="317"/>
      <c r="Q12" s="317"/>
      <c r="R12" s="317"/>
      <c r="S12" s="317">
        <v>1867</v>
      </c>
      <c r="T12" s="317"/>
      <c r="U12" s="317"/>
      <c r="V12" s="317"/>
      <c r="W12" s="318"/>
      <c r="X12" s="313" t="s">
        <v>445</v>
      </c>
      <c r="Y12" s="314"/>
      <c r="Z12" s="314"/>
      <c r="AA12" s="314"/>
      <c r="AB12" s="314"/>
      <c r="AC12" s="319"/>
      <c r="AD12" s="316">
        <v>4763</v>
      </c>
      <c r="AE12" s="317"/>
      <c r="AF12" s="317"/>
      <c r="AG12" s="317"/>
      <c r="AH12" s="317"/>
      <c r="AI12" s="317"/>
      <c r="AJ12" s="317">
        <v>2358</v>
      </c>
      <c r="AK12" s="317"/>
      <c r="AL12" s="317"/>
      <c r="AM12" s="317"/>
      <c r="AN12" s="317"/>
      <c r="AO12" s="317">
        <v>2405</v>
      </c>
      <c r="AP12" s="317"/>
      <c r="AQ12" s="317"/>
      <c r="AR12" s="317"/>
      <c r="AS12" s="318"/>
      <c r="AT12" s="25"/>
      <c r="AU12" s="313" t="s">
        <v>439</v>
      </c>
      <c r="AV12" s="314"/>
      <c r="AW12" s="314"/>
      <c r="AX12" s="314"/>
      <c r="AY12" s="314"/>
      <c r="AZ12" s="315"/>
      <c r="BA12" s="316">
        <f>SUM(BA13:BF17)</f>
        <v>3979</v>
      </c>
      <c r="BB12" s="317"/>
      <c r="BC12" s="317"/>
      <c r="BD12" s="317"/>
      <c r="BE12" s="317"/>
      <c r="BF12" s="317"/>
      <c r="BG12" s="317">
        <f>SUM(BG13:BK17)</f>
        <v>2013</v>
      </c>
      <c r="BH12" s="317"/>
      <c r="BI12" s="317"/>
      <c r="BJ12" s="317"/>
      <c r="BK12" s="317"/>
      <c r="BL12" s="317">
        <f>SUM(BL13:BP17)</f>
        <v>1966</v>
      </c>
      <c r="BM12" s="317"/>
      <c r="BN12" s="317"/>
      <c r="BO12" s="317"/>
      <c r="BP12" s="318"/>
      <c r="BQ12" s="313" t="s">
        <v>445</v>
      </c>
      <c r="BR12" s="314"/>
      <c r="BS12" s="314"/>
      <c r="BT12" s="314"/>
      <c r="BU12" s="314"/>
      <c r="BV12" s="319"/>
      <c r="BW12" s="316">
        <f>SUM(BW13:CB17)</f>
        <v>4692</v>
      </c>
      <c r="BX12" s="317"/>
      <c r="BY12" s="317"/>
      <c r="BZ12" s="317"/>
      <c r="CA12" s="317"/>
      <c r="CB12" s="317"/>
      <c r="CC12" s="317">
        <f>SUM(CC13:CG17)</f>
        <v>2287</v>
      </c>
      <c r="CD12" s="317"/>
      <c r="CE12" s="317"/>
      <c r="CF12" s="317"/>
      <c r="CG12" s="317"/>
      <c r="CH12" s="317">
        <f>SUM(CH13:CL17)</f>
        <v>2405</v>
      </c>
      <c r="CI12" s="317"/>
      <c r="CJ12" s="317"/>
      <c r="CK12" s="317"/>
      <c r="CL12" s="318"/>
      <c r="CN12" s="133"/>
      <c r="CO12" s="313" t="s">
        <v>439</v>
      </c>
      <c r="CP12" s="314"/>
      <c r="CQ12" s="314"/>
      <c r="CR12" s="314"/>
      <c r="CS12" s="314"/>
      <c r="CT12" s="315"/>
      <c r="CU12" s="316">
        <f>SUM(CU13:CZ17)</f>
        <v>4004</v>
      </c>
      <c r="CV12" s="317"/>
      <c r="CW12" s="317"/>
      <c r="CX12" s="317"/>
      <c r="CY12" s="317"/>
      <c r="CZ12" s="317"/>
      <c r="DA12" s="317">
        <f>SUM(DA13:DE17)</f>
        <v>2046</v>
      </c>
      <c r="DB12" s="317"/>
      <c r="DC12" s="317"/>
      <c r="DD12" s="317"/>
      <c r="DE12" s="317"/>
      <c r="DF12" s="317">
        <f>SUM(DF13:DJ17)</f>
        <v>1958</v>
      </c>
      <c r="DG12" s="317"/>
      <c r="DH12" s="317"/>
      <c r="DI12" s="317"/>
      <c r="DJ12" s="318"/>
      <c r="DK12" s="313" t="s">
        <v>445</v>
      </c>
      <c r="DL12" s="314"/>
      <c r="DM12" s="314"/>
      <c r="DN12" s="314"/>
      <c r="DO12" s="314"/>
      <c r="DP12" s="319"/>
      <c r="DQ12" s="316">
        <f>SUM(DQ13:DV17)</f>
        <v>5082</v>
      </c>
      <c r="DR12" s="317"/>
      <c r="DS12" s="317"/>
      <c r="DT12" s="317"/>
      <c r="DU12" s="317"/>
      <c r="DV12" s="317"/>
      <c r="DW12" s="317">
        <f>SUM(DW13:EA17)</f>
        <v>2556</v>
      </c>
      <c r="DX12" s="317"/>
      <c r="DY12" s="317"/>
      <c r="DZ12" s="317"/>
      <c r="EA12" s="317"/>
      <c r="EB12" s="317">
        <f>SUM(EB13:EF17)</f>
        <v>2526</v>
      </c>
      <c r="EC12" s="317"/>
      <c r="ED12" s="317"/>
      <c r="EE12" s="317"/>
      <c r="EF12" s="318"/>
      <c r="EG12" s="133"/>
    </row>
    <row r="13" spans="1:137" ht="12.95" customHeight="1">
      <c r="A13" s="25"/>
      <c r="B13" s="298">
        <v>5</v>
      </c>
      <c r="C13" s="299"/>
      <c r="D13" s="299"/>
      <c r="E13" s="299"/>
      <c r="F13" s="299"/>
      <c r="G13" s="300"/>
      <c r="H13" s="279">
        <v>775</v>
      </c>
      <c r="I13" s="280"/>
      <c r="J13" s="280"/>
      <c r="K13" s="280"/>
      <c r="L13" s="280"/>
      <c r="M13" s="280"/>
      <c r="N13" s="280">
        <v>406</v>
      </c>
      <c r="O13" s="280"/>
      <c r="P13" s="280"/>
      <c r="Q13" s="280"/>
      <c r="R13" s="280"/>
      <c r="S13" s="280">
        <v>369</v>
      </c>
      <c r="T13" s="280"/>
      <c r="U13" s="280"/>
      <c r="V13" s="280"/>
      <c r="W13" s="297"/>
      <c r="X13" s="298">
        <v>50</v>
      </c>
      <c r="Y13" s="299"/>
      <c r="Z13" s="299"/>
      <c r="AA13" s="299"/>
      <c r="AB13" s="299"/>
      <c r="AC13" s="301"/>
      <c r="AD13" s="279">
        <v>910</v>
      </c>
      <c r="AE13" s="280"/>
      <c r="AF13" s="280"/>
      <c r="AG13" s="280"/>
      <c r="AH13" s="280"/>
      <c r="AI13" s="280"/>
      <c r="AJ13" s="280">
        <v>424</v>
      </c>
      <c r="AK13" s="280"/>
      <c r="AL13" s="280"/>
      <c r="AM13" s="280"/>
      <c r="AN13" s="280"/>
      <c r="AO13" s="280">
        <v>486</v>
      </c>
      <c r="AP13" s="280"/>
      <c r="AQ13" s="280"/>
      <c r="AR13" s="280"/>
      <c r="AS13" s="297"/>
      <c r="AT13" s="25"/>
      <c r="AU13" s="298">
        <v>5</v>
      </c>
      <c r="AV13" s="299"/>
      <c r="AW13" s="299"/>
      <c r="AX13" s="299"/>
      <c r="AY13" s="299"/>
      <c r="AZ13" s="300"/>
      <c r="BA13" s="279">
        <f>SUM(BG13:BP13)</f>
        <v>792</v>
      </c>
      <c r="BB13" s="280"/>
      <c r="BC13" s="280"/>
      <c r="BD13" s="280"/>
      <c r="BE13" s="280"/>
      <c r="BF13" s="280"/>
      <c r="BG13" s="280">
        <v>410</v>
      </c>
      <c r="BH13" s="280"/>
      <c r="BI13" s="280"/>
      <c r="BJ13" s="280"/>
      <c r="BK13" s="280"/>
      <c r="BL13" s="280">
        <v>382</v>
      </c>
      <c r="BM13" s="280"/>
      <c r="BN13" s="280"/>
      <c r="BO13" s="280"/>
      <c r="BP13" s="297"/>
      <c r="BQ13" s="298">
        <v>50</v>
      </c>
      <c r="BR13" s="299"/>
      <c r="BS13" s="299"/>
      <c r="BT13" s="299"/>
      <c r="BU13" s="299"/>
      <c r="BV13" s="301"/>
      <c r="BW13" s="279">
        <f t="shared" ref="BW13:BW17" si="2">SUM(CC13:CL13)</f>
        <v>1031</v>
      </c>
      <c r="BX13" s="280"/>
      <c r="BY13" s="280"/>
      <c r="BZ13" s="280"/>
      <c r="CA13" s="280"/>
      <c r="CB13" s="280"/>
      <c r="CC13" s="280">
        <v>518</v>
      </c>
      <c r="CD13" s="280"/>
      <c r="CE13" s="280"/>
      <c r="CF13" s="280"/>
      <c r="CG13" s="280"/>
      <c r="CH13" s="280">
        <v>513</v>
      </c>
      <c r="CI13" s="280"/>
      <c r="CJ13" s="280"/>
      <c r="CK13" s="280"/>
      <c r="CL13" s="297"/>
      <c r="CN13" s="133"/>
      <c r="CO13" s="298">
        <v>5</v>
      </c>
      <c r="CP13" s="299"/>
      <c r="CQ13" s="299"/>
      <c r="CR13" s="299"/>
      <c r="CS13" s="299"/>
      <c r="CT13" s="300"/>
      <c r="CU13" s="279">
        <v>775</v>
      </c>
      <c r="CV13" s="280"/>
      <c r="CW13" s="280"/>
      <c r="CX13" s="280"/>
      <c r="CY13" s="280"/>
      <c r="CZ13" s="280"/>
      <c r="DA13" s="280">
        <v>395</v>
      </c>
      <c r="DB13" s="280"/>
      <c r="DC13" s="280"/>
      <c r="DD13" s="280"/>
      <c r="DE13" s="280"/>
      <c r="DF13" s="280">
        <v>380</v>
      </c>
      <c r="DG13" s="280"/>
      <c r="DH13" s="280"/>
      <c r="DI13" s="280"/>
      <c r="DJ13" s="297"/>
      <c r="DK13" s="298">
        <v>50</v>
      </c>
      <c r="DL13" s="299"/>
      <c r="DM13" s="299"/>
      <c r="DN13" s="299"/>
      <c r="DO13" s="299"/>
      <c r="DP13" s="301"/>
      <c r="DQ13" s="279">
        <v>1158</v>
      </c>
      <c r="DR13" s="280"/>
      <c r="DS13" s="280"/>
      <c r="DT13" s="280"/>
      <c r="DU13" s="280"/>
      <c r="DV13" s="280"/>
      <c r="DW13" s="280">
        <v>609</v>
      </c>
      <c r="DX13" s="280"/>
      <c r="DY13" s="280"/>
      <c r="DZ13" s="280"/>
      <c r="EA13" s="280"/>
      <c r="EB13" s="280">
        <v>549</v>
      </c>
      <c r="EC13" s="280"/>
      <c r="ED13" s="280"/>
      <c r="EE13" s="280"/>
      <c r="EF13" s="297"/>
      <c r="EG13" s="133"/>
    </row>
    <row r="14" spans="1:137" ht="12.95" customHeight="1">
      <c r="A14" s="25"/>
      <c r="B14" s="276">
        <v>6</v>
      </c>
      <c r="C14" s="277"/>
      <c r="D14" s="277"/>
      <c r="E14" s="277"/>
      <c r="F14" s="277"/>
      <c r="G14" s="278"/>
      <c r="H14" s="338">
        <v>780</v>
      </c>
      <c r="I14" s="281"/>
      <c r="J14" s="281"/>
      <c r="K14" s="281"/>
      <c r="L14" s="281"/>
      <c r="M14" s="281"/>
      <c r="N14" s="281">
        <v>377</v>
      </c>
      <c r="O14" s="281"/>
      <c r="P14" s="281"/>
      <c r="Q14" s="281"/>
      <c r="R14" s="281"/>
      <c r="S14" s="281">
        <v>403</v>
      </c>
      <c r="T14" s="281"/>
      <c r="U14" s="281"/>
      <c r="V14" s="281"/>
      <c r="W14" s="282"/>
      <c r="X14" s="276">
        <v>51</v>
      </c>
      <c r="Y14" s="277"/>
      <c r="Z14" s="277"/>
      <c r="AA14" s="277"/>
      <c r="AB14" s="277"/>
      <c r="AC14" s="308"/>
      <c r="AD14" s="338">
        <v>947</v>
      </c>
      <c r="AE14" s="281"/>
      <c r="AF14" s="281"/>
      <c r="AG14" s="281"/>
      <c r="AH14" s="281"/>
      <c r="AI14" s="281"/>
      <c r="AJ14" s="281">
        <v>475</v>
      </c>
      <c r="AK14" s="281"/>
      <c r="AL14" s="281"/>
      <c r="AM14" s="281"/>
      <c r="AN14" s="281"/>
      <c r="AO14" s="281">
        <v>472</v>
      </c>
      <c r="AP14" s="281"/>
      <c r="AQ14" s="281"/>
      <c r="AR14" s="281"/>
      <c r="AS14" s="282"/>
      <c r="AT14" s="25"/>
      <c r="AU14" s="276">
        <v>6</v>
      </c>
      <c r="AV14" s="277"/>
      <c r="AW14" s="277"/>
      <c r="AX14" s="277"/>
      <c r="AY14" s="277"/>
      <c r="AZ14" s="278"/>
      <c r="BA14" s="279">
        <f t="shared" ref="BA14:BA17" si="3">SUM(BG14:BP14)</f>
        <v>804</v>
      </c>
      <c r="BB14" s="280"/>
      <c r="BC14" s="280"/>
      <c r="BD14" s="280"/>
      <c r="BE14" s="280"/>
      <c r="BF14" s="280"/>
      <c r="BG14" s="281">
        <v>409</v>
      </c>
      <c r="BH14" s="281"/>
      <c r="BI14" s="281"/>
      <c r="BJ14" s="281"/>
      <c r="BK14" s="281"/>
      <c r="BL14" s="281">
        <v>395</v>
      </c>
      <c r="BM14" s="281"/>
      <c r="BN14" s="281"/>
      <c r="BO14" s="281"/>
      <c r="BP14" s="282"/>
      <c r="BQ14" s="276">
        <v>51</v>
      </c>
      <c r="BR14" s="277"/>
      <c r="BS14" s="277"/>
      <c r="BT14" s="277"/>
      <c r="BU14" s="277"/>
      <c r="BV14" s="308"/>
      <c r="BW14" s="279">
        <f t="shared" si="2"/>
        <v>891</v>
      </c>
      <c r="BX14" s="280"/>
      <c r="BY14" s="280"/>
      <c r="BZ14" s="280"/>
      <c r="CA14" s="280"/>
      <c r="CB14" s="280"/>
      <c r="CC14" s="281">
        <v>463</v>
      </c>
      <c r="CD14" s="281"/>
      <c r="CE14" s="281"/>
      <c r="CF14" s="281"/>
      <c r="CG14" s="281"/>
      <c r="CH14" s="281">
        <v>428</v>
      </c>
      <c r="CI14" s="281"/>
      <c r="CJ14" s="281"/>
      <c r="CK14" s="281"/>
      <c r="CL14" s="282"/>
      <c r="CN14" s="133"/>
      <c r="CO14" s="276">
        <v>6</v>
      </c>
      <c r="CP14" s="277"/>
      <c r="CQ14" s="277"/>
      <c r="CR14" s="277"/>
      <c r="CS14" s="277"/>
      <c r="CT14" s="278"/>
      <c r="CU14" s="338">
        <v>794</v>
      </c>
      <c r="CV14" s="281"/>
      <c r="CW14" s="281"/>
      <c r="CX14" s="281"/>
      <c r="CY14" s="281"/>
      <c r="CZ14" s="281"/>
      <c r="DA14" s="281">
        <v>408</v>
      </c>
      <c r="DB14" s="281"/>
      <c r="DC14" s="281"/>
      <c r="DD14" s="281"/>
      <c r="DE14" s="281"/>
      <c r="DF14" s="281">
        <v>386</v>
      </c>
      <c r="DG14" s="281"/>
      <c r="DH14" s="281"/>
      <c r="DI14" s="281"/>
      <c r="DJ14" s="282"/>
      <c r="DK14" s="276">
        <v>51</v>
      </c>
      <c r="DL14" s="277"/>
      <c r="DM14" s="277"/>
      <c r="DN14" s="277"/>
      <c r="DO14" s="277"/>
      <c r="DP14" s="308"/>
      <c r="DQ14" s="338">
        <v>1072</v>
      </c>
      <c r="DR14" s="281"/>
      <c r="DS14" s="281"/>
      <c r="DT14" s="281"/>
      <c r="DU14" s="281"/>
      <c r="DV14" s="281"/>
      <c r="DW14" s="281">
        <v>542</v>
      </c>
      <c r="DX14" s="281"/>
      <c r="DY14" s="281"/>
      <c r="DZ14" s="281"/>
      <c r="EA14" s="281"/>
      <c r="EB14" s="281">
        <v>530</v>
      </c>
      <c r="EC14" s="281"/>
      <c r="ED14" s="281"/>
      <c r="EE14" s="281"/>
      <c r="EF14" s="282"/>
      <c r="EG14" s="133"/>
    </row>
    <row r="15" spans="1:137" ht="12.95" customHeight="1">
      <c r="A15" s="25"/>
      <c r="B15" s="276">
        <v>7</v>
      </c>
      <c r="C15" s="277"/>
      <c r="D15" s="277"/>
      <c r="E15" s="277"/>
      <c r="F15" s="277"/>
      <c r="G15" s="278"/>
      <c r="H15" s="338">
        <v>741</v>
      </c>
      <c r="I15" s="281"/>
      <c r="J15" s="281"/>
      <c r="K15" s="281"/>
      <c r="L15" s="281"/>
      <c r="M15" s="281"/>
      <c r="N15" s="281">
        <v>378</v>
      </c>
      <c r="O15" s="281"/>
      <c r="P15" s="281"/>
      <c r="Q15" s="281"/>
      <c r="R15" s="281"/>
      <c r="S15" s="281">
        <v>363</v>
      </c>
      <c r="T15" s="281"/>
      <c r="U15" s="281"/>
      <c r="V15" s="281"/>
      <c r="W15" s="282"/>
      <c r="X15" s="276">
        <v>52</v>
      </c>
      <c r="Y15" s="277"/>
      <c r="Z15" s="277"/>
      <c r="AA15" s="277"/>
      <c r="AB15" s="277"/>
      <c r="AC15" s="308"/>
      <c r="AD15" s="338">
        <v>979</v>
      </c>
      <c r="AE15" s="281"/>
      <c r="AF15" s="281"/>
      <c r="AG15" s="281"/>
      <c r="AH15" s="281"/>
      <c r="AI15" s="281"/>
      <c r="AJ15" s="281">
        <v>479</v>
      </c>
      <c r="AK15" s="281"/>
      <c r="AL15" s="281"/>
      <c r="AM15" s="281"/>
      <c r="AN15" s="281"/>
      <c r="AO15" s="281">
        <v>500</v>
      </c>
      <c r="AP15" s="281"/>
      <c r="AQ15" s="281"/>
      <c r="AR15" s="281"/>
      <c r="AS15" s="282"/>
      <c r="AT15" s="25"/>
      <c r="AU15" s="276">
        <v>7</v>
      </c>
      <c r="AV15" s="277"/>
      <c r="AW15" s="277"/>
      <c r="AX15" s="277"/>
      <c r="AY15" s="277"/>
      <c r="AZ15" s="278"/>
      <c r="BA15" s="279">
        <f t="shared" si="3"/>
        <v>829</v>
      </c>
      <c r="BB15" s="280"/>
      <c r="BC15" s="280"/>
      <c r="BD15" s="280"/>
      <c r="BE15" s="280"/>
      <c r="BF15" s="280"/>
      <c r="BG15" s="281">
        <v>403</v>
      </c>
      <c r="BH15" s="281"/>
      <c r="BI15" s="281"/>
      <c r="BJ15" s="281"/>
      <c r="BK15" s="281"/>
      <c r="BL15" s="281">
        <v>426</v>
      </c>
      <c r="BM15" s="281"/>
      <c r="BN15" s="281"/>
      <c r="BO15" s="281"/>
      <c r="BP15" s="282"/>
      <c r="BQ15" s="276">
        <v>52</v>
      </c>
      <c r="BR15" s="277"/>
      <c r="BS15" s="277"/>
      <c r="BT15" s="277"/>
      <c r="BU15" s="277"/>
      <c r="BV15" s="308"/>
      <c r="BW15" s="279">
        <f t="shared" si="2"/>
        <v>944</v>
      </c>
      <c r="BX15" s="280"/>
      <c r="BY15" s="280"/>
      <c r="BZ15" s="280"/>
      <c r="CA15" s="280"/>
      <c r="CB15" s="280"/>
      <c r="CC15" s="281">
        <v>434</v>
      </c>
      <c r="CD15" s="281"/>
      <c r="CE15" s="281"/>
      <c r="CF15" s="281"/>
      <c r="CG15" s="281"/>
      <c r="CH15" s="281">
        <v>510</v>
      </c>
      <c r="CI15" s="281"/>
      <c r="CJ15" s="281"/>
      <c r="CK15" s="281"/>
      <c r="CL15" s="282"/>
      <c r="CN15" s="133"/>
      <c r="CO15" s="276">
        <v>7</v>
      </c>
      <c r="CP15" s="277"/>
      <c r="CQ15" s="277"/>
      <c r="CR15" s="277"/>
      <c r="CS15" s="277"/>
      <c r="CT15" s="278"/>
      <c r="CU15" s="338">
        <v>789</v>
      </c>
      <c r="CV15" s="281"/>
      <c r="CW15" s="281"/>
      <c r="CX15" s="281"/>
      <c r="CY15" s="281"/>
      <c r="CZ15" s="281"/>
      <c r="DA15" s="281">
        <v>401</v>
      </c>
      <c r="DB15" s="281"/>
      <c r="DC15" s="281"/>
      <c r="DD15" s="281"/>
      <c r="DE15" s="281"/>
      <c r="DF15" s="281">
        <v>388</v>
      </c>
      <c r="DG15" s="281"/>
      <c r="DH15" s="281"/>
      <c r="DI15" s="281"/>
      <c r="DJ15" s="282"/>
      <c r="DK15" s="276">
        <v>52</v>
      </c>
      <c r="DL15" s="277"/>
      <c r="DM15" s="277"/>
      <c r="DN15" s="277"/>
      <c r="DO15" s="277"/>
      <c r="DP15" s="308"/>
      <c r="DQ15" s="338">
        <v>1003</v>
      </c>
      <c r="DR15" s="281"/>
      <c r="DS15" s="281"/>
      <c r="DT15" s="281"/>
      <c r="DU15" s="281"/>
      <c r="DV15" s="281"/>
      <c r="DW15" s="281">
        <v>490</v>
      </c>
      <c r="DX15" s="281"/>
      <c r="DY15" s="281"/>
      <c r="DZ15" s="281"/>
      <c r="EA15" s="281"/>
      <c r="EB15" s="281">
        <v>513</v>
      </c>
      <c r="EC15" s="281"/>
      <c r="ED15" s="281"/>
      <c r="EE15" s="281"/>
      <c r="EF15" s="282"/>
      <c r="EG15" s="133"/>
    </row>
    <row r="16" spans="1:137" ht="12.95" customHeight="1">
      <c r="A16" s="25"/>
      <c r="B16" s="276">
        <v>8</v>
      </c>
      <c r="C16" s="277"/>
      <c r="D16" s="277"/>
      <c r="E16" s="277"/>
      <c r="F16" s="277"/>
      <c r="G16" s="278"/>
      <c r="H16" s="338">
        <v>782</v>
      </c>
      <c r="I16" s="281"/>
      <c r="J16" s="281"/>
      <c r="K16" s="281"/>
      <c r="L16" s="281"/>
      <c r="M16" s="281"/>
      <c r="N16" s="281">
        <v>413</v>
      </c>
      <c r="O16" s="281"/>
      <c r="P16" s="281"/>
      <c r="Q16" s="281"/>
      <c r="R16" s="281"/>
      <c r="S16" s="281">
        <v>369</v>
      </c>
      <c r="T16" s="281"/>
      <c r="U16" s="281"/>
      <c r="V16" s="281"/>
      <c r="W16" s="282"/>
      <c r="X16" s="276">
        <v>53</v>
      </c>
      <c r="Y16" s="277"/>
      <c r="Z16" s="277"/>
      <c r="AA16" s="277"/>
      <c r="AB16" s="277"/>
      <c r="AC16" s="308"/>
      <c r="AD16" s="338">
        <v>877</v>
      </c>
      <c r="AE16" s="281"/>
      <c r="AF16" s="281"/>
      <c r="AG16" s="281"/>
      <c r="AH16" s="281"/>
      <c r="AI16" s="281"/>
      <c r="AJ16" s="281">
        <v>450</v>
      </c>
      <c r="AK16" s="281"/>
      <c r="AL16" s="281"/>
      <c r="AM16" s="281"/>
      <c r="AN16" s="281"/>
      <c r="AO16" s="281">
        <v>427</v>
      </c>
      <c r="AP16" s="281"/>
      <c r="AQ16" s="281"/>
      <c r="AR16" s="281"/>
      <c r="AS16" s="282"/>
      <c r="AT16" s="25"/>
      <c r="AU16" s="276">
        <v>8</v>
      </c>
      <c r="AV16" s="277"/>
      <c r="AW16" s="277"/>
      <c r="AX16" s="277"/>
      <c r="AY16" s="277"/>
      <c r="AZ16" s="278"/>
      <c r="BA16" s="279">
        <f t="shared" si="3"/>
        <v>788</v>
      </c>
      <c r="BB16" s="280"/>
      <c r="BC16" s="280"/>
      <c r="BD16" s="280"/>
      <c r="BE16" s="280"/>
      <c r="BF16" s="280"/>
      <c r="BG16" s="281">
        <v>393</v>
      </c>
      <c r="BH16" s="281"/>
      <c r="BI16" s="281"/>
      <c r="BJ16" s="281"/>
      <c r="BK16" s="281"/>
      <c r="BL16" s="281">
        <v>395</v>
      </c>
      <c r="BM16" s="281"/>
      <c r="BN16" s="281"/>
      <c r="BO16" s="281"/>
      <c r="BP16" s="282"/>
      <c r="BQ16" s="276">
        <v>53</v>
      </c>
      <c r="BR16" s="277"/>
      <c r="BS16" s="277"/>
      <c r="BT16" s="277"/>
      <c r="BU16" s="277"/>
      <c r="BV16" s="308"/>
      <c r="BW16" s="279">
        <f t="shared" si="2"/>
        <v>941</v>
      </c>
      <c r="BX16" s="280"/>
      <c r="BY16" s="280"/>
      <c r="BZ16" s="280"/>
      <c r="CA16" s="280"/>
      <c r="CB16" s="280"/>
      <c r="CC16" s="281">
        <v>470</v>
      </c>
      <c r="CD16" s="281"/>
      <c r="CE16" s="281"/>
      <c r="CF16" s="281"/>
      <c r="CG16" s="281"/>
      <c r="CH16" s="281">
        <v>471</v>
      </c>
      <c r="CI16" s="281"/>
      <c r="CJ16" s="281"/>
      <c r="CK16" s="281"/>
      <c r="CL16" s="282"/>
      <c r="CN16" s="133"/>
      <c r="CO16" s="276">
        <v>8</v>
      </c>
      <c r="CP16" s="277"/>
      <c r="CQ16" s="277"/>
      <c r="CR16" s="277"/>
      <c r="CS16" s="277"/>
      <c r="CT16" s="278"/>
      <c r="CU16" s="338">
        <v>832</v>
      </c>
      <c r="CV16" s="281"/>
      <c r="CW16" s="281"/>
      <c r="CX16" s="281"/>
      <c r="CY16" s="281"/>
      <c r="CZ16" s="281"/>
      <c r="DA16" s="281">
        <v>429</v>
      </c>
      <c r="DB16" s="281"/>
      <c r="DC16" s="281"/>
      <c r="DD16" s="281"/>
      <c r="DE16" s="281"/>
      <c r="DF16" s="281">
        <v>403</v>
      </c>
      <c r="DG16" s="281"/>
      <c r="DH16" s="281"/>
      <c r="DI16" s="281"/>
      <c r="DJ16" s="282"/>
      <c r="DK16" s="276">
        <v>53</v>
      </c>
      <c r="DL16" s="277"/>
      <c r="DM16" s="277"/>
      <c r="DN16" s="277"/>
      <c r="DO16" s="277"/>
      <c r="DP16" s="308"/>
      <c r="DQ16" s="338">
        <v>1020</v>
      </c>
      <c r="DR16" s="281"/>
      <c r="DS16" s="281"/>
      <c r="DT16" s="281"/>
      <c r="DU16" s="281"/>
      <c r="DV16" s="281"/>
      <c r="DW16" s="281">
        <v>502</v>
      </c>
      <c r="DX16" s="281"/>
      <c r="DY16" s="281"/>
      <c r="DZ16" s="281"/>
      <c r="EA16" s="281"/>
      <c r="EB16" s="281">
        <v>518</v>
      </c>
      <c r="EC16" s="281"/>
      <c r="ED16" s="281"/>
      <c r="EE16" s="281"/>
      <c r="EF16" s="282"/>
      <c r="EG16" s="133"/>
    </row>
    <row r="17" spans="1:137" ht="12.95" customHeight="1">
      <c r="A17" s="16"/>
      <c r="B17" s="309">
        <v>9</v>
      </c>
      <c r="C17" s="310"/>
      <c r="D17" s="310"/>
      <c r="E17" s="310"/>
      <c r="F17" s="310"/>
      <c r="G17" s="311"/>
      <c r="H17" s="305">
        <v>772</v>
      </c>
      <c r="I17" s="306"/>
      <c r="J17" s="306"/>
      <c r="K17" s="306"/>
      <c r="L17" s="306"/>
      <c r="M17" s="306"/>
      <c r="N17" s="306">
        <v>409</v>
      </c>
      <c r="O17" s="306"/>
      <c r="P17" s="306"/>
      <c r="Q17" s="306"/>
      <c r="R17" s="306"/>
      <c r="S17" s="306">
        <v>363</v>
      </c>
      <c r="T17" s="306"/>
      <c r="U17" s="306"/>
      <c r="V17" s="306"/>
      <c r="W17" s="307"/>
      <c r="X17" s="309">
        <v>54</v>
      </c>
      <c r="Y17" s="310"/>
      <c r="Z17" s="310"/>
      <c r="AA17" s="310"/>
      <c r="AB17" s="310"/>
      <c r="AC17" s="312"/>
      <c r="AD17" s="305">
        <v>1050</v>
      </c>
      <c r="AE17" s="306"/>
      <c r="AF17" s="306"/>
      <c r="AG17" s="306"/>
      <c r="AH17" s="306"/>
      <c r="AI17" s="306"/>
      <c r="AJ17" s="306">
        <v>530</v>
      </c>
      <c r="AK17" s="306"/>
      <c r="AL17" s="306"/>
      <c r="AM17" s="306"/>
      <c r="AN17" s="306"/>
      <c r="AO17" s="306">
        <v>520</v>
      </c>
      <c r="AP17" s="306"/>
      <c r="AQ17" s="306"/>
      <c r="AR17" s="306"/>
      <c r="AS17" s="307"/>
      <c r="AT17" s="16"/>
      <c r="AU17" s="309">
        <v>9</v>
      </c>
      <c r="AV17" s="310"/>
      <c r="AW17" s="310"/>
      <c r="AX17" s="310"/>
      <c r="AY17" s="310"/>
      <c r="AZ17" s="311"/>
      <c r="BA17" s="279">
        <f t="shared" si="3"/>
        <v>766</v>
      </c>
      <c r="BB17" s="280"/>
      <c r="BC17" s="280"/>
      <c r="BD17" s="280"/>
      <c r="BE17" s="280"/>
      <c r="BF17" s="280"/>
      <c r="BG17" s="306">
        <v>398</v>
      </c>
      <c r="BH17" s="306"/>
      <c r="BI17" s="306"/>
      <c r="BJ17" s="306"/>
      <c r="BK17" s="306"/>
      <c r="BL17" s="306">
        <v>368</v>
      </c>
      <c r="BM17" s="306"/>
      <c r="BN17" s="306"/>
      <c r="BO17" s="306"/>
      <c r="BP17" s="307"/>
      <c r="BQ17" s="309">
        <v>54</v>
      </c>
      <c r="BR17" s="310"/>
      <c r="BS17" s="310"/>
      <c r="BT17" s="310"/>
      <c r="BU17" s="310"/>
      <c r="BV17" s="312"/>
      <c r="BW17" s="279">
        <f t="shared" si="2"/>
        <v>885</v>
      </c>
      <c r="BX17" s="280"/>
      <c r="BY17" s="280"/>
      <c r="BZ17" s="280"/>
      <c r="CA17" s="280"/>
      <c r="CB17" s="280"/>
      <c r="CC17" s="306">
        <v>402</v>
      </c>
      <c r="CD17" s="306"/>
      <c r="CE17" s="306"/>
      <c r="CF17" s="306"/>
      <c r="CG17" s="306"/>
      <c r="CH17" s="306">
        <v>483</v>
      </c>
      <c r="CI17" s="306"/>
      <c r="CJ17" s="306"/>
      <c r="CK17" s="306"/>
      <c r="CL17" s="307"/>
      <c r="CN17" s="16"/>
      <c r="CO17" s="309">
        <v>9</v>
      </c>
      <c r="CP17" s="310"/>
      <c r="CQ17" s="310"/>
      <c r="CR17" s="310"/>
      <c r="CS17" s="310"/>
      <c r="CT17" s="311"/>
      <c r="CU17" s="305">
        <v>814</v>
      </c>
      <c r="CV17" s="306"/>
      <c r="CW17" s="306"/>
      <c r="CX17" s="306"/>
      <c r="CY17" s="306"/>
      <c r="CZ17" s="306"/>
      <c r="DA17" s="306">
        <v>413</v>
      </c>
      <c r="DB17" s="306"/>
      <c r="DC17" s="306"/>
      <c r="DD17" s="306"/>
      <c r="DE17" s="306"/>
      <c r="DF17" s="306">
        <v>401</v>
      </c>
      <c r="DG17" s="306"/>
      <c r="DH17" s="306"/>
      <c r="DI17" s="306"/>
      <c r="DJ17" s="307"/>
      <c r="DK17" s="309">
        <v>54</v>
      </c>
      <c r="DL17" s="310"/>
      <c r="DM17" s="310"/>
      <c r="DN17" s="310"/>
      <c r="DO17" s="310"/>
      <c r="DP17" s="312"/>
      <c r="DQ17" s="305">
        <v>829</v>
      </c>
      <c r="DR17" s="306"/>
      <c r="DS17" s="306"/>
      <c r="DT17" s="306"/>
      <c r="DU17" s="306"/>
      <c r="DV17" s="306"/>
      <c r="DW17" s="306">
        <v>413</v>
      </c>
      <c r="DX17" s="306"/>
      <c r="DY17" s="306"/>
      <c r="DZ17" s="306"/>
      <c r="EA17" s="306"/>
      <c r="EB17" s="306">
        <v>416</v>
      </c>
      <c r="EC17" s="306"/>
      <c r="ED17" s="306"/>
      <c r="EE17" s="306"/>
      <c r="EF17" s="307"/>
      <c r="EG17" s="16"/>
    </row>
    <row r="18" spans="1:137" ht="12.95" customHeight="1">
      <c r="A18" s="25"/>
      <c r="B18" s="313" t="s">
        <v>440</v>
      </c>
      <c r="C18" s="314"/>
      <c r="D18" s="314"/>
      <c r="E18" s="314"/>
      <c r="F18" s="314"/>
      <c r="G18" s="315"/>
      <c r="H18" s="316">
        <v>3815</v>
      </c>
      <c r="I18" s="317"/>
      <c r="J18" s="317"/>
      <c r="K18" s="317"/>
      <c r="L18" s="317"/>
      <c r="M18" s="317"/>
      <c r="N18" s="317">
        <v>1971</v>
      </c>
      <c r="O18" s="317"/>
      <c r="P18" s="317"/>
      <c r="Q18" s="317"/>
      <c r="R18" s="317"/>
      <c r="S18" s="317">
        <v>1844</v>
      </c>
      <c r="T18" s="317"/>
      <c r="U18" s="317"/>
      <c r="V18" s="317"/>
      <c r="W18" s="318"/>
      <c r="X18" s="313" t="s">
        <v>446</v>
      </c>
      <c r="Y18" s="314"/>
      <c r="Z18" s="314"/>
      <c r="AA18" s="314"/>
      <c r="AB18" s="314"/>
      <c r="AC18" s="319"/>
      <c r="AD18" s="316">
        <v>5762</v>
      </c>
      <c r="AE18" s="317"/>
      <c r="AF18" s="317"/>
      <c r="AG18" s="317"/>
      <c r="AH18" s="317"/>
      <c r="AI18" s="317"/>
      <c r="AJ18" s="317">
        <v>2838</v>
      </c>
      <c r="AK18" s="317"/>
      <c r="AL18" s="317"/>
      <c r="AM18" s="317"/>
      <c r="AN18" s="317"/>
      <c r="AO18" s="317">
        <v>2924</v>
      </c>
      <c r="AP18" s="317"/>
      <c r="AQ18" s="317"/>
      <c r="AR18" s="317"/>
      <c r="AS18" s="318"/>
      <c r="AT18" s="25"/>
      <c r="AU18" s="313" t="s">
        <v>440</v>
      </c>
      <c r="AV18" s="314"/>
      <c r="AW18" s="314"/>
      <c r="AX18" s="314"/>
      <c r="AY18" s="314"/>
      <c r="AZ18" s="315"/>
      <c r="BA18" s="316">
        <f>SUM(BA19:BF23)</f>
        <v>3815</v>
      </c>
      <c r="BB18" s="317"/>
      <c r="BC18" s="317"/>
      <c r="BD18" s="317"/>
      <c r="BE18" s="317"/>
      <c r="BF18" s="317"/>
      <c r="BG18" s="317">
        <f>SUM(BG19:BK23)</f>
        <v>1957</v>
      </c>
      <c r="BH18" s="317"/>
      <c r="BI18" s="317"/>
      <c r="BJ18" s="317"/>
      <c r="BK18" s="317"/>
      <c r="BL18" s="317">
        <f>SUM(BL19:BP23)</f>
        <v>1858</v>
      </c>
      <c r="BM18" s="317"/>
      <c r="BN18" s="317"/>
      <c r="BO18" s="317"/>
      <c r="BP18" s="318"/>
      <c r="BQ18" s="313" t="s">
        <v>446</v>
      </c>
      <c r="BR18" s="314"/>
      <c r="BS18" s="314"/>
      <c r="BT18" s="314"/>
      <c r="BU18" s="314"/>
      <c r="BV18" s="319"/>
      <c r="BW18" s="316">
        <f>SUM(BW19:CB23)</f>
        <v>4719</v>
      </c>
      <c r="BX18" s="317"/>
      <c r="BY18" s="317"/>
      <c r="BZ18" s="317"/>
      <c r="CA18" s="317"/>
      <c r="CB18" s="317"/>
      <c r="CC18" s="317">
        <f>SUM(CC19:CG23)</f>
        <v>2351</v>
      </c>
      <c r="CD18" s="317"/>
      <c r="CE18" s="317"/>
      <c r="CF18" s="317"/>
      <c r="CG18" s="317"/>
      <c r="CH18" s="317">
        <f>SUM(CH19:CL23)</f>
        <v>2368</v>
      </c>
      <c r="CI18" s="317"/>
      <c r="CJ18" s="317"/>
      <c r="CK18" s="317"/>
      <c r="CL18" s="318"/>
      <c r="CN18" s="133"/>
      <c r="CO18" s="313" t="s">
        <v>440</v>
      </c>
      <c r="CP18" s="314"/>
      <c r="CQ18" s="314"/>
      <c r="CR18" s="314"/>
      <c r="CS18" s="314"/>
      <c r="CT18" s="315"/>
      <c r="CU18" s="316">
        <f>SUM(CU19:CZ23)</f>
        <v>4019</v>
      </c>
      <c r="CV18" s="317"/>
      <c r="CW18" s="317"/>
      <c r="CX18" s="317"/>
      <c r="CY18" s="317"/>
      <c r="CZ18" s="317"/>
      <c r="DA18" s="317">
        <f>SUM(DA19:DE23)</f>
        <v>2032</v>
      </c>
      <c r="DB18" s="317"/>
      <c r="DC18" s="317"/>
      <c r="DD18" s="317"/>
      <c r="DE18" s="317"/>
      <c r="DF18" s="317">
        <f>SUM(DF19:DJ23)</f>
        <v>1987</v>
      </c>
      <c r="DG18" s="317"/>
      <c r="DH18" s="317"/>
      <c r="DI18" s="317"/>
      <c r="DJ18" s="318"/>
      <c r="DK18" s="313" t="s">
        <v>446</v>
      </c>
      <c r="DL18" s="314"/>
      <c r="DM18" s="314"/>
      <c r="DN18" s="314"/>
      <c r="DO18" s="314"/>
      <c r="DP18" s="319"/>
      <c r="DQ18" s="316">
        <f>SUM(DQ19:DV23)</f>
        <v>4715</v>
      </c>
      <c r="DR18" s="317"/>
      <c r="DS18" s="317"/>
      <c r="DT18" s="317"/>
      <c r="DU18" s="317"/>
      <c r="DV18" s="317"/>
      <c r="DW18" s="317">
        <f>SUM(DW19:EA23)</f>
        <v>2318</v>
      </c>
      <c r="DX18" s="317"/>
      <c r="DY18" s="317"/>
      <c r="DZ18" s="317"/>
      <c r="EA18" s="317"/>
      <c r="EB18" s="317">
        <f>SUM(EB19:EF23)</f>
        <v>2397</v>
      </c>
      <c r="EC18" s="317"/>
      <c r="ED18" s="317"/>
      <c r="EE18" s="317"/>
      <c r="EF18" s="318"/>
      <c r="EG18" s="133"/>
    </row>
    <row r="19" spans="1:137" ht="12.95" customHeight="1">
      <c r="A19" s="25"/>
      <c r="B19" s="298">
        <v>10</v>
      </c>
      <c r="C19" s="299"/>
      <c r="D19" s="299"/>
      <c r="E19" s="299"/>
      <c r="F19" s="299"/>
      <c r="G19" s="300"/>
      <c r="H19" s="279">
        <v>722</v>
      </c>
      <c r="I19" s="280"/>
      <c r="J19" s="280"/>
      <c r="K19" s="280"/>
      <c r="L19" s="280"/>
      <c r="M19" s="280"/>
      <c r="N19" s="280">
        <v>374</v>
      </c>
      <c r="O19" s="280"/>
      <c r="P19" s="280"/>
      <c r="Q19" s="280"/>
      <c r="R19" s="280"/>
      <c r="S19" s="280">
        <v>348</v>
      </c>
      <c r="T19" s="280"/>
      <c r="U19" s="280"/>
      <c r="V19" s="280"/>
      <c r="W19" s="297"/>
      <c r="X19" s="298">
        <v>55</v>
      </c>
      <c r="Y19" s="299"/>
      <c r="Z19" s="299"/>
      <c r="AA19" s="299"/>
      <c r="AB19" s="299"/>
      <c r="AC19" s="301"/>
      <c r="AD19" s="279">
        <v>1049</v>
      </c>
      <c r="AE19" s="280"/>
      <c r="AF19" s="280"/>
      <c r="AG19" s="280"/>
      <c r="AH19" s="280"/>
      <c r="AI19" s="280"/>
      <c r="AJ19" s="280">
        <v>517</v>
      </c>
      <c r="AK19" s="280"/>
      <c r="AL19" s="280"/>
      <c r="AM19" s="280"/>
      <c r="AN19" s="280"/>
      <c r="AO19" s="280">
        <v>532</v>
      </c>
      <c r="AP19" s="280"/>
      <c r="AQ19" s="280"/>
      <c r="AR19" s="280"/>
      <c r="AS19" s="297"/>
      <c r="AT19" s="25"/>
      <c r="AU19" s="298">
        <v>10</v>
      </c>
      <c r="AV19" s="299"/>
      <c r="AW19" s="299"/>
      <c r="AX19" s="299"/>
      <c r="AY19" s="299"/>
      <c r="AZ19" s="300"/>
      <c r="BA19" s="279">
        <f>SUM(BG19:BP19)</f>
        <v>760</v>
      </c>
      <c r="BB19" s="280"/>
      <c r="BC19" s="280"/>
      <c r="BD19" s="280"/>
      <c r="BE19" s="280"/>
      <c r="BF19" s="280"/>
      <c r="BG19" s="280">
        <v>399</v>
      </c>
      <c r="BH19" s="280"/>
      <c r="BI19" s="280"/>
      <c r="BJ19" s="280"/>
      <c r="BK19" s="280"/>
      <c r="BL19" s="280">
        <v>361</v>
      </c>
      <c r="BM19" s="280"/>
      <c r="BN19" s="280"/>
      <c r="BO19" s="280"/>
      <c r="BP19" s="297"/>
      <c r="BQ19" s="298">
        <v>55</v>
      </c>
      <c r="BR19" s="299"/>
      <c r="BS19" s="299"/>
      <c r="BT19" s="299"/>
      <c r="BU19" s="299"/>
      <c r="BV19" s="301"/>
      <c r="BW19" s="279">
        <f t="shared" ref="BW19:BW23" si="4">SUM(CC19:CL19)</f>
        <v>932</v>
      </c>
      <c r="BX19" s="280"/>
      <c r="BY19" s="280"/>
      <c r="BZ19" s="280"/>
      <c r="CA19" s="280"/>
      <c r="CB19" s="280"/>
      <c r="CC19" s="280">
        <v>434</v>
      </c>
      <c r="CD19" s="280"/>
      <c r="CE19" s="280"/>
      <c r="CF19" s="280"/>
      <c r="CG19" s="280"/>
      <c r="CH19" s="280">
        <v>498</v>
      </c>
      <c r="CI19" s="280"/>
      <c r="CJ19" s="280"/>
      <c r="CK19" s="280"/>
      <c r="CL19" s="297"/>
      <c r="CN19" s="133"/>
      <c r="CO19" s="298">
        <v>10</v>
      </c>
      <c r="CP19" s="299"/>
      <c r="CQ19" s="299"/>
      <c r="CR19" s="299"/>
      <c r="CS19" s="299"/>
      <c r="CT19" s="300"/>
      <c r="CU19" s="279">
        <v>794</v>
      </c>
      <c r="CV19" s="280"/>
      <c r="CW19" s="280"/>
      <c r="CX19" s="280"/>
      <c r="CY19" s="280"/>
      <c r="CZ19" s="280"/>
      <c r="DA19" s="280">
        <v>415</v>
      </c>
      <c r="DB19" s="280"/>
      <c r="DC19" s="280"/>
      <c r="DD19" s="280"/>
      <c r="DE19" s="280"/>
      <c r="DF19" s="280">
        <v>379</v>
      </c>
      <c r="DG19" s="280"/>
      <c r="DH19" s="280"/>
      <c r="DI19" s="280"/>
      <c r="DJ19" s="297"/>
      <c r="DK19" s="298">
        <v>55</v>
      </c>
      <c r="DL19" s="299"/>
      <c r="DM19" s="299"/>
      <c r="DN19" s="299"/>
      <c r="DO19" s="299"/>
      <c r="DP19" s="301"/>
      <c r="DQ19" s="279">
        <v>1013</v>
      </c>
      <c r="DR19" s="280"/>
      <c r="DS19" s="280"/>
      <c r="DT19" s="280"/>
      <c r="DU19" s="280"/>
      <c r="DV19" s="280"/>
      <c r="DW19" s="280">
        <v>516</v>
      </c>
      <c r="DX19" s="280"/>
      <c r="DY19" s="280"/>
      <c r="DZ19" s="280"/>
      <c r="EA19" s="280"/>
      <c r="EB19" s="280">
        <v>497</v>
      </c>
      <c r="EC19" s="280"/>
      <c r="ED19" s="280"/>
      <c r="EE19" s="280"/>
      <c r="EF19" s="297"/>
      <c r="EG19" s="133"/>
    </row>
    <row r="20" spans="1:137" ht="12.95" customHeight="1">
      <c r="A20" s="25"/>
      <c r="B20" s="276">
        <v>11</v>
      </c>
      <c r="C20" s="277"/>
      <c r="D20" s="277"/>
      <c r="E20" s="277"/>
      <c r="F20" s="277"/>
      <c r="G20" s="278"/>
      <c r="H20" s="338">
        <v>755</v>
      </c>
      <c r="I20" s="281"/>
      <c r="J20" s="281"/>
      <c r="K20" s="281"/>
      <c r="L20" s="281"/>
      <c r="M20" s="281"/>
      <c r="N20" s="281">
        <v>400</v>
      </c>
      <c r="O20" s="281"/>
      <c r="P20" s="281"/>
      <c r="Q20" s="281"/>
      <c r="R20" s="281"/>
      <c r="S20" s="281">
        <v>355</v>
      </c>
      <c r="T20" s="281"/>
      <c r="U20" s="281"/>
      <c r="V20" s="281"/>
      <c r="W20" s="282"/>
      <c r="X20" s="276">
        <v>56</v>
      </c>
      <c r="Y20" s="277"/>
      <c r="Z20" s="277"/>
      <c r="AA20" s="277"/>
      <c r="AB20" s="277"/>
      <c r="AC20" s="308"/>
      <c r="AD20" s="338">
        <v>1059</v>
      </c>
      <c r="AE20" s="281"/>
      <c r="AF20" s="281"/>
      <c r="AG20" s="281"/>
      <c r="AH20" s="281"/>
      <c r="AI20" s="281"/>
      <c r="AJ20" s="281">
        <v>507</v>
      </c>
      <c r="AK20" s="281"/>
      <c r="AL20" s="281"/>
      <c r="AM20" s="281"/>
      <c r="AN20" s="281"/>
      <c r="AO20" s="281">
        <v>552</v>
      </c>
      <c r="AP20" s="281"/>
      <c r="AQ20" s="281"/>
      <c r="AR20" s="281"/>
      <c r="AS20" s="282"/>
      <c r="AT20" s="25"/>
      <c r="AU20" s="276">
        <v>11</v>
      </c>
      <c r="AV20" s="277"/>
      <c r="AW20" s="277"/>
      <c r="AX20" s="277"/>
      <c r="AY20" s="277"/>
      <c r="AZ20" s="278"/>
      <c r="BA20" s="279">
        <f t="shared" ref="BA20:BA23" si="5">SUM(BG20:BP20)</f>
        <v>769</v>
      </c>
      <c r="BB20" s="280"/>
      <c r="BC20" s="280"/>
      <c r="BD20" s="280"/>
      <c r="BE20" s="280"/>
      <c r="BF20" s="280"/>
      <c r="BG20" s="281">
        <v>377</v>
      </c>
      <c r="BH20" s="281"/>
      <c r="BI20" s="281"/>
      <c r="BJ20" s="281"/>
      <c r="BK20" s="281"/>
      <c r="BL20" s="281">
        <v>392</v>
      </c>
      <c r="BM20" s="281"/>
      <c r="BN20" s="281"/>
      <c r="BO20" s="281"/>
      <c r="BP20" s="282"/>
      <c r="BQ20" s="276">
        <v>56</v>
      </c>
      <c r="BR20" s="277"/>
      <c r="BS20" s="277"/>
      <c r="BT20" s="277"/>
      <c r="BU20" s="277"/>
      <c r="BV20" s="308"/>
      <c r="BW20" s="279">
        <f t="shared" si="4"/>
        <v>930</v>
      </c>
      <c r="BX20" s="280"/>
      <c r="BY20" s="280"/>
      <c r="BZ20" s="280"/>
      <c r="CA20" s="280"/>
      <c r="CB20" s="280"/>
      <c r="CC20" s="281">
        <v>465</v>
      </c>
      <c r="CD20" s="281"/>
      <c r="CE20" s="281"/>
      <c r="CF20" s="281"/>
      <c r="CG20" s="281"/>
      <c r="CH20" s="281">
        <v>465</v>
      </c>
      <c r="CI20" s="281"/>
      <c r="CJ20" s="281"/>
      <c r="CK20" s="281"/>
      <c r="CL20" s="282"/>
      <c r="CN20" s="133"/>
      <c r="CO20" s="276">
        <v>11</v>
      </c>
      <c r="CP20" s="277"/>
      <c r="CQ20" s="277"/>
      <c r="CR20" s="277"/>
      <c r="CS20" s="277"/>
      <c r="CT20" s="278"/>
      <c r="CU20" s="338">
        <v>790</v>
      </c>
      <c r="CV20" s="281"/>
      <c r="CW20" s="281"/>
      <c r="CX20" s="281"/>
      <c r="CY20" s="281"/>
      <c r="CZ20" s="281"/>
      <c r="DA20" s="281">
        <v>397</v>
      </c>
      <c r="DB20" s="281"/>
      <c r="DC20" s="281"/>
      <c r="DD20" s="281"/>
      <c r="DE20" s="281"/>
      <c r="DF20" s="281">
        <v>393</v>
      </c>
      <c r="DG20" s="281"/>
      <c r="DH20" s="281"/>
      <c r="DI20" s="281"/>
      <c r="DJ20" s="282"/>
      <c r="DK20" s="276">
        <v>56</v>
      </c>
      <c r="DL20" s="277"/>
      <c r="DM20" s="277"/>
      <c r="DN20" s="277"/>
      <c r="DO20" s="277"/>
      <c r="DP20" s="308"/>
      <c r="DQ20" s="338">
        <v>917</v>
      </c>
      <c r="DR20" s="281"/>
      <c r="DS20" s="281"/>
      <c r="DT20" s="281"/>
      <c r="DU20" s="281"/>
      <c r="DV20" s="281"/>
      <c r="DW20" s="281">
        <v>479</v>
      </c>
      <c r="DX20" s="281"/>
      <c r="DY20" s="281"/>
      <c r="DZ20" s="281"/>
      <c r="EA20" s="281"/>
      <c r="EB20" s="281">
        <v>438</v>
      </c>
      <c r="EC20" s="281"/>
      <c r="ED20" s="281"/>
      <c r="EE20" s="281"/>
      <c r="EF20" s="282"/>
      <c r="EG20" s="133"/>
    </row>
    <row r="21" spans="1:137" ht="12.95" customHeight="1">
      <c r="A21" s="25"/>
      <c r="B21" s="276">
        <v>12</v>
      </c>
      <c r="C21" s="277"/>
      <c r="D21" s="277"/>
      <c r="E21" s="277"/>
      <c r="F21" s="277"/>
      <c r="G21" s="278"/>
      <c r="H21" s="338">
        <v>796</v>
      </c>
      <c r="I21" s="281"/>
      <c r="J21" s="281"/>
      <c r="K21" s="281"/>
      <c r="L21" s="281"/>
      <c r="M21" s="281"/>
      <c r="N21" s="281">
        <v>397</v>
      </c>
      <c r="O21" s="281"/>
      <c r="P21" s="281"/>
      <c r="Q21" s="281"/>
      <c r="R21" s="281"/>
      <c r="S21" s="281">
        <v>399</v>
      </c>
      <c r="T21" s="281"/>
      <c r="U21" s="281"/>
      <c r="V21" s="281"/>
      <c r="W21" s="282"/>
      <c r="X21" s="276">
        <v>57</v>
      </c>
      <c r="Y21" s="277"/>
      <c r="Z21" s="277"/>
      <c r="AA21" s="277"/>
      <c r="AB21" s="277"/>
      <c r="AC21" s="308"/>
      <c r="AD21" s="338">
        <v>1135</v>
      </c>
      <c r="AE21" s="281"/>
      <c r="AF21" s="281"/>
      <c r="AG21" s="281"/>
      <c r="AH21" s="281"/>
      <c r="AI21" s="281"/>
      <c r="AJ21" s="281">
        <v>558</v>
      </c>
      <c r="AK21" s="281"/>
      <c r="AL21" s="281"/>
      <c r="AM21" s="281"/>
      <c r="AN21" s="281"/>
      <c r="AO21" s="281">
        <v>577</v>
      </c>
      <c r="AP21" s="281"/>
      <c r="AQ21" s="281"/>
      <c r="AR21" s="281"/>
      <c r="AS21" s="282"/>
      <c r="AT21" s="25"/>
      <c r="AU21" s="276">
        <v>12</v>
      </c>
      <c r="AV21" s="277"/>
      <c r="AW21" s="277"/>
      <c r="AX21" s="277"/>
      <c r="AY21" s="277"/>
      <c r="AZ21" s="278"/>
      <c r="BA21" s="279">
        <f t="shared" si="5"/>
        <v>744</v>
      </c>
      <c r="BB21" s="280"/>
      <c r="BC21" s="280"/>
      <c r="BD21" s="280"/>
      <c r="BE21" s="280"/>
      <c r="BF21" s="280"/>
      <c r="BG21" s="281">
        <v>375</v>
      </c>
      <c r="BH21" s="281"/>
      <c r="BI21" s="281"/>
      <c r="BJ21" s="281"/>
      <c r="BK21" s="281"/>
      <c r="BL21" s="281">
        <v>369</v>
      </c>
      <c r="BM21" s="281"/>
      <c r="BN21" s="281"/>
      <c r="BO21" s="281"/>
      <c r="BP21" s="282"/>
      <c r="BQ21" s="276">
        <v>57</v>
      </c>
      <c r="BR21" s="277"/>
      <c r="BS21" s="277"/>
      <c r="BT21" s="277"/>
      <c r="BU21" s="277"/>
      <c r="BV21" s="308"/>
      <c r="BW21" s="279">
        <f t="shared" si="4"/>
        <v>969</v>
      </c>
      <c r="BX21" s="280"/>
      <c r="BY21" s="280"/>
      <c r="BZ21" s="280"/>
      <c r="CA21" s="280"/>
      <c r="CB21" s="280"/>
      <c r="CC21" s="281">
        <v>489</v>
      </c>
      <c r="CD21" s="281"/>
      <c r="CE21" s="281"/>
      <c r="CF21" s="281"/>
      <c r="CG21" s="281"/>
      <c r="CH21" s="281">
        <v>480</v>
      </c>
      <c r="CI21" s="281"/>
      <c r="CJ21" s="281"/>
      <c r="CK21" s="281"/>
      <c r="CL21" s="282"/>
      <c r="CN21" s="133"/>
      <c r="CO21" s="276">
        <v>12</v>
      </c>
      <c r="CP21" s="277"/>
      <c r="CQ21" s="277"/>
      <c r="CR21" s="277"/>
      <c r="CS21" s="277"/>
      <c r="CT21" s="278"/>
      <c r="CU21" s="338">
        <v>847</v>
      </c>
      <c r="CV21" s="281"/>
      <c r="CW21" s="281"/>
      <c r="CX21" s="281"/>
      <c r="CY21" s="281"/>
      <c r="CZ21" s="281"/>
      <c r="DA21" s="281">
        <v>417</v>
      </c>
      <c r="DB21" s="281"/>
      <c r="DC21" s="281"/>
      <c r="DD21" s="281"/>
      <c r="DE21" s="281"/>
      <c r="DF21" s="281">
        <v>430</v>
      </c>
      <c r="DG21" s="281"/>
      <c r="DH21" s="281"/>
      <c r="DI21" s="281"/>
      <c r="DJ21" s="282"/>
      <c r="DK21" s="276">
        <v>57</v>
      </c>
      <c r="DL21" s="277"/>
      <c r="DM21" s="277"/>
      <c r="DN21" s="277"/>
      <c r="DO21" s="277"/>
      <c r="DP21" s="308"/>
      <c r="DQ21" s="338">
        <v>944</v>
      </c>
      <c r="DR21" s="281"/>
      <c r="DS21" s="281"/>
      <c r="DT21" s="281"/>
      <c r="DU21" s="281"/>
      <c r="DV21" s="281"/>
      <c r="DW21" s="281">
        <v>436</v>
      </c>
      <c r="DX21" s="281"/>
      <c r="DY21" s="281"/>
      <c r="DZ21" s="281"/>
      <c r="EA21" s="281"/>
      <c r="EB21" s="281">
        <v>508</v>
      </c>
      <c r="EC21" s="281"/>
      <c r="ED21" s="281"/>
      <c r="EE21" s="281"/>
      <c r="EF21" s="282"/>
      <c r="EG21" s="133"/>
    </row>
    <row r="22" spans="1:137" ht="12.95" customHeight="1">
      <c r="A22" s="25"/>
      <c r="B22" s="276">
        <v>13</v>
      </c>
      <c r="C22" s="277"/>
      <c r="D22" s="277"/>
      <c r="E22" s="277"/>
      <c r="F22" s="277"/>
      <c r="G22" s="278"/>
      <c r="H22" s="338">
        <v>773</v>
      </c>
      <c r="I22" s="281"/>
      <c r="J22" s="281"/>
      <c r="K22" s="281"/>
      <c r="L22" s="281"/>
      <c r="M22" s="281"/>
      <c r="N22" s="281">
        <v>405</v>
      </c>
      <c r="O22" s="281"/>
      <c r="P22" s="281"/>
      <c r="Q22" s="281"/>
      <c r="R22" s="281"/>
      <c r="S22" s="281">
        <v>368</v>
      </c>
      <c r="T22" s="281"/>
      <c r="U22" s="281"/>
      <c r="V22" s="281"/>
      <c r="W22" s="282"/>
      <c r="X22" s="276">
        <v>58</v>
      </c>
      <c r="Y22" s="277"/>
      <c r="Z22" s="277"/>
      <c r="AA22" s="277"/>
      <c r="AB22" s="277"/>
      <c r="AC22" s="308"/>
      <c r="AD22" s="338">
        <v>1272</v>
      </c>
      <c r="AE22" s="281"/>
      <c r="AF22" s="281"/>
      <c r="AG22" s="281"/>
      <c r="AH22" s="281"/>
      <c r="AI22" s="281"/>
      <c r="AJ22" s="281">
        <v>624</v>
      </c>
      <c r="AK22" s="281"/>
      <c r="AL22" s="281"/>
      <c r="AM22" s="281"/>
      <c r="AN22" s="281"/>
      <c r="AO22" s="281">
        <v>648</v>
      </c>
      <c r="AP22" s="281"/>
      <c r="AQ22" s="281"/>
      <c r="AR22" s="281"/>
      <c r="AS22" s="282"/>
      <c r="AT22" s="25"/>
      <c r="AU22" s="276">
        <v>13</v>
      </c>
      <c r="AV22" s="277"/>
      <c r="AW22" s="277"/>
      <c r="AX22" s="277"/>
      <c r="AY22" s="277"/>
      <c r="AZ22" s="278"/>
      <c r="BA22" s="279">
        <f t="shared" si="5"/>
        <v>762</v>
      </c>
      <c r="BB22" s="280"/>
      <c r="BC22" s="280"/>
      <c r="BD22" s="280"/>
      <c r="BE22" s="280"/>
      <c r="BF22" s="280"/>
      <c r="BG22" s="281">
        <v>405</v>
      </c>
      <c r="BH22" s="281"/>
      <c r="BI22" s="281"/>
      <c r="BJ22" s="281"/>
      <c r="BK22" s="281"/>
      <c r="BL22" s="281">
        <v>357</v>
      </c>
      <c r="BM22" s="281"/>
      <c r="BN22" s="281"/>
      <c r="BO22" s="281"/>
      <c r="BP22" s="282"/>
      <c r="BQ22" s="276">
        <v>58</v>
      </c>
      <c r="BR22" s="277"/>
      <c r="BS22" s="277"/>
      <c r="BT22" s="277"/>
      <c r="BU22" s="277"/>
      <c r="BV22" s="308"/>
      <c r="BW22" s="279">
        <f t="shared" si="4"/>
        <v>870</v>
      </c>
      <c r="BX22" s="280"/>
      <c r="BY22" s="280"/>
      <c r="BZ22" s="280"/>
      <c r="CA22" s="280"/>
      <c r="CB22" s="280"/>
      <c r="CC22" s="281">
        <v>449</v>
      </c>
      <c r="CD22" s="281"/>
      <c r="CE22" s="281"/>
      <c r="CF22" s="281"/>
      <c r="CG22" s="281"/>
      <c r="CH22" s="281">
        <v>421</v>
      </c>
      <c r="CI22" s="281"/>
      <c r="CJ22" s="281"/>
      <c r="CK22" s="281"/>
      <c r="CL22" s="282"/>
      <c r="CN22" s="133"/>
      <c r="CO22" s="276">
        <v>13</v>
      </c>
      <c r="CP22" s="277"/>
      <c r="CQ22" s="277"/>
      <c r="CR22" s="277"/>
      <c r="CS22" s="277"/>
      <c r="CT22" s="278"/>
      <c r="CU22" s="338">
        <v>802</v>
      </c>
      <c r="CV22" s="281"/>
      <c r="CW22" s="281"/>
      <c r="CX22" s="281"/>
      <c r="CY22" s="281"/>
      <c r="CZ22" s="281"/>
      <c r="DA22" s="281">
        <v>388</v>
      </c>
      <c r="DB22" s="281"/>
      <c r="DC22" s="281"/>
      <c r="DD22" s="281"/>
      <c r="DE22" s="281"/>
      <c r="DF22" s="281">
        <v>414</v>
      </c>
      <c r="DG22" s="281"/>
      <c r="DH22" s="281"/>
      <c r="DI22" s="281"/>
      <c r="DJ22" s="282"/>
      <c r="DK22" s="276">
        <v>58</v>
      </c>
      <c r="DL22" s="277"/>
      <c r="DM22" s="277"/>
      <c r="DN22" s="277"/>
      <c r="DO22" s="277"/>
      <c r="DP22" s="308"/>
      <c r="DQ22" s="338">
        <v>957</v>
      </c>
      <c r="DR22" s="281"/>
      <c r="DS22" s="281"/>
      <c r="DT22" s="281"/>
      <c r="DU22" s="281"/>
      <c r="DV22" s="281"/>
      <c r="DW22" s="281">
        <v>479</v>
      </c>
      <c r="DX22" s="281"/>
      <c r="DY22" s="281"/>
      <c r="DZ22" s="281"/>
      <c r="EA22" s="281"/>
      <c r="EB22" s="281">
        <v>478</v>
      </c>
      <c r="EC22" s="281"/>
      <c r="ED22" s="281"/>
      <c r="EE22" s="281"/>
      <c r="EF22" s="282"/>
      <c r="EG22" s="133"/>
    </row>
    <row r="23" spans="1:137" ht="12.95" customHeight="1">
      <c r="A23" s="16"/>
      <c r="B23" s="309">
        <v>14</v>
      </c>
      <c r="C23" s="310"/>
      <c r="D23" s="310"/>
      <c r="E23" s="310"/>
      <c r="F23" s="310"/>
      <c r="G23" s="311"/>
      <c r="H23" s="305">
        <v>769</v>
      </c>
      <c r="I23" s="306"/>
      <c r="J23" s="306"/>
      <c r="K23" s="306"/>
      <c r="L23" s="306"/>
      <c r="M23" s="306"/>
      <c r="N23" s="306">
        <v>395</v>
      </c>
      <c r="O23" s="306"/>
      <c r="P23" s="306"/>
      <c r="Q23" s="306"/>
      <c r="R23" s="306"/>
      <c r="S23" s="306">
        <v>374</v>
      </c>
      <c r="T23" s="306"/>
      <c r="U23" s="306"/>
      <c r="V23" s="306"/>
      <c r="W23" s="307"/>
      <c r="X23" s="309">
        <v>59</v>
      </c>
      <c r="Y23" s="310"/>
      <c r="Z23" s="310"/>
      <c r="AA23" s="310"/>
      <c r="AB23" s="310"/>
      <c r="AC23" s="312"/>
      <c r="AD23" s="305">
        <v>1247</v>
      </c>
      <c r="AE23" s="306"/>
      <c r="AF23" s="306"/>
      <c r="AG23" s="306"/>
      <c r="AH23" s="306"/>
      <c r="AI23" s="306"/>
      <c r="AJ23" s="306">
        <v>632</v>
      </c>
      <c r="AK23" s="306"/>
      <c r="AL23" s="306"/>
      <c r="AM23" s="306"/>
      <c r="AN23" s="306"/>
      <c r="AO23" s="306">
        <v>615</v>
      </c>
      <c r="AP23" s="306"/>
      <c r="AQ23" s="306"/>
      <c r="AR23" s="306"/>
      <c r="AS23" s="307"/>
      <c r="AT23" s="16"/>
      <c r="AU23" s="309">
        <v>14</v>
      </c>
      <c r="AV23" s="310"/>
      <c r="AW23" s="310"/>
      <c r="AX23" s="310"/>
      <c r="AY23" s="310"/>
      <c r="AZ23" s="311"/>
      <c r="BA23" s="279">
        <f t="shared" si="5"/>
        <v>780</v>
      </c>
      <c r="BB23" s="280"/>
      <c r="BC23" s="280"/>
      <c r="BD23" s="280"/>
      <c r="BE23" s="280"/>
      <c r="BF23" s="280"/>
      <c r="BG23" s="306">
        <v>401</v>
      </c>
      <c r="BH23" s="306"/>
      <c r="BI23" s="306"/>
      <c r="BJ23" s="306"/>
      <c r="BK23" s="306"/>
      <c r="BL23" s="306">
        <v>379</v>
      </c>
      <c r="BM23" s="306"/>
      <c r="BN23" s="306"/>
      <c r="BO23" s="306"/>
      <c r="BP23" s="307"/>
      <c r="BQ23" s="309">
        <v>59</v>
      </c>
      <c r="BR23" s="310"/>
      <c r="BS23" s="310"/>
      <c r="BT23" s="310"/>
      <c r="BU23" s="310"/>
      <c r="BV23" s="312"/>
      <c r="BW23" s="279">
        <f t="shared" si="4"/>
        <v>1018</v>
      </c>
      <c r="BX23" s="280"/>
      <c r="BY23" s="280"/>
      <c r="BZ23" s="280"/>
      <c r="CA23" s="280"/>
      <c r="CB23" s="280"/>
      <c r="CC23" s="306">
        <v>514</v>
      </c>
      <c r="CD23" s="306"/>
      <c r="CE23" s="306"/>
      <c r="CF23" s="306"/>
      <c r="CG23" s="306"/>
      <c r="CH23" s="306">
        <v>504</v>
      </c>
      <c r="CI23" s="306"/>
      <c r="CJ23" s="306"/>
      <c r="CK23" s="306"/>
      <c r="CL23" s="307"/>
      <c r="CN23" s="16"/>
      <c r="CO23" s="309">
        <v>14</v>
      </c>
      <c r="CP23" s="310"/>
      <c r="CQ23" s="310"/>
      <c r="CR23" s="310"/>
      <c r="CS23" s="310"/>
      <c r="CT23" s="311"/>
      <c r="CU23" s="305">
        <v>786</v>
      </c>
      <c r="CV23" s="306"/>
      <c r="CW23" s="306"/>
      <c r="CX23" s="306"/>
      <c r="CY23" s="306"/>
      <c r="CZ23" s="306"/>
      <c r="DA23" s="306">
        <v>415</v>
      </c>
      <c r="DB23" s="306"/>
      <c r="DC23" s="306"/>
      <c r="DD23" s="306"/>
      <c r="DE23" s="306"/>
      <c r="DF23" s="306">
        <v>371</v>
      </c>
      <c r="DG23" s="306"/>
      <c r="DH23" s="306"/>
      <c r="DI23" s="306"/>
      <c r="DJ23" s="307"/>
      <c r="DK23" s="309">
        <v>59</v>
      </c>
      <c r="DL23" s="310"/>
      <c r="DM23" s="310"/>
      <c r="DN23" s="310"/>
      <c r="DO23" s="310"/>
      <c r="DP23" s="312"/>
      <c r="DQ23" s="305">
        <v>884</v>
      </c>
      <c r="DR23" s="306"/>
      <c r="DS23" s="306"/>
      <c r="DT23" s="306"/>
      <c r="DU23" s="306"/>
      <c r="DV23" s="306"/>
      <c r="DW23" s="306">
        <v>408</v>
      </c>
      <c r="DX23" s="306"/>
      <c r="DY23" s="306"/>
      <c r="DZ23" s="306"/>
      <c r="EA23" s="306"/>
      <c r="EB23" s="306">
        <v>476</v>
      </c>
      <c r="EC23" s="306"/>
      <c r="ED23" s="306"/>
      <c r="EE23" s="306"/>
      <c r="EF23" s="307"/>
      <c r="EG23" s="16"/>
    </row>
    <row r="24" spans="1:137" ht="12.95" customHeight="1">
      <c r="A24" s="25"/>
      <c r="B24" s="313" t="s">
        <v>196</v>
      </c>
      <c r="C24" s="314"/>
      <c r="D24" s="314"/>
      <c r="E24" s="314"/>
      <c r="F24" s="314"/>
      <c r="G24" s="315"/>
      <c r="H24" s="316">
        <v>3838</v>
      </c>
      <c r="I24" s="317"/>
      <c r="J24" s="317"/>
      <c r="K24" s="317"/>
      <c r="L24" s="317"/>
      <c r="M24" s="317"/>
      <c r="N24" s="317">
        <v>1991</v>
      </c>
      <c r="O24" s="317"/>
      <c r="P24" s="317"/>
      <c r="Q24" s="317"/>
      <c r="R24" s="317"/>
      <c r="S24" s="317">
        <v>1847</v>
      </c>
      <c r="T24" s="317"/>
      <c r="U24" s="317"/>
      <c r="V24" s="317"/>
      <c r="W24" s="318"/>
      <c r="X24" s="313" t="s">
        <v>447</v>
      </c>
      <c r="Y24" s="314"/>
      <c r="Z24" s="314"/>
      <c r="AA24" s="314"/>
      <c r="AB24" s="314"/>
      <c r="AC24" s="319"/>
      <c r="AD24" s="316">
        <v>6612</v>
      </c>
      <c r="AE24" s="317"/>
      <c r="AF24" s="317"/>
      <c r="AG24" s="317"/>
      <c r="AH24" s="317"/>
      <c r="AI24" s="317"/>
      <c r="AJ24" s="317">
        <v>3309</v>
      </c>
      <c r="AK24" s="317"/>
      <c r="AL24" s="317"/>
      <c r="AM24" s="317"/>
      <c r="AN24" s="317"/>
      <c r="AO24" s="317">
        <v>3303</v>
      </c>
      <c r="AP24" s="317"/>
      <c r="AQ24" s="317"/>
      <c r="AR24" s="317"/>
      <c r="AS24" s="318"/>
      <c r="AT24" s="25"/>
      <c r="AU24" s="313" t="s">
        <v>196</v>
      </c>
      <c r="AV24" s="314"/>
      <c r="AW24" s="314"/>
      <c r="AX24" s="314"/>
      <c r="AY24" s="314"/>
      <c r="AZ24" s="315"/>
      <c r="BA24" s="316">
        <f>SUM(BA25:BF29)</f>
        <v>3741</v>
      </c>
      <c r="BB24" s="317"/>
      <c r="BC24" s="317"/>
      <c r="BD24" s="317"/>
      <c r="BE24" s="317"/>
      <c r="BF24" s="317"/>
      <c r="BG24" s="317">
        <f>SUM(BG25:BK29)</f>
        <v>1917</v>
      </c>
      <c r="BH24" s="317"/>
      <c r="BI24" s="317"/>
      <c r="BJ24" s="317"/>
      <c r="BK24" s="317"/>
      <c r="BL24" s="317">
        <f>SUM(BL25:BP29)</f>
        <v>1824</v>
      </c>
      <c r="BM24" s="317"/>
      <c r="BN24" s="317"/>
      <c r="BO24" s="317"/>
      <c r="BP24" s="318"/>
      <c r="BQ24" s="313" t="s">
        <v>447</v>
      </c>
      <c r="BR24" s="314"/>
      <c r="BS24" s="314"/>
      <c r="BT24" s="314"/>
      <c r="BU24" s="314"/>
      <c r="BV24" s="319"/>
      <c r="BW24" s="316">
        <f>SUM(BW25:CB29)</f>
        <v>5613</v>
      </c>
      <c r="BX24" s="317"/>
      <c r="BY24" s="317"/>
      <c r="BZ24" s="317"/>
      <c r="CA24" s="317"/>
      <c r="CB24" s="317"/>
      <c r="CC24" s="317">
        <f>SUM(CC25:CG29)</f>
        <v>2745</v>
      </c>
      <c r="CD24" s="317"/>
      <c r="CE24" s="317"/>
      <c r="CF24" s="317"/>
      <c r="CG24" s="317"/>
      <c r="CH24" s="317">
        <f>SUM(CH25:CL29)</f>
        <v>2868</v>
      </c>
      <c r="CI24" s="317"/>
      <c r="CJ24" s="317"/>
      <c r="CK24" s="317"/>
      <c r="CL24" s="318"/>
      <c r="CN24" s="133"/>
      <c r="CO24" s="313" t="s">
        <v>196</v>
      </c>
      <c r="CP24" s="314"/>
      <c r="CQ24" s="314"/>
      <c r="CR24" s="314"/>
      <c r="CS24" s="314"/>
      <c r="CT24" s="315"/>
      <c r="CU24" s="316">
        <f>SUM(CU25:CZ29)</f>
        <v>3796</v>
      </c>
      <c r="CV24" s="317"/>
      <c r="CW24" s="317"/>
      <c r="CX24" s="317"/>
      <c r="CY24" s="317"/>
      <c r="CZ24" s="317"/>
      <c r="DA24" s="317">
        <f>SUM(DA25:DE29)</f>
        <v>1944</v>
      </c>
      <c r="DB24" s="317"/>
      <c r="DC24" s="317"/>
      <c r="DD24" s="317"/>
      <c r="DE24" s="317"/>
      <c r="DF24" s="317">
        <f>SUM(DF25:DJ29)</f>
        <v>1852</v>
      </c>
      <c r="DG24" s="317"/>
      <c r="DH24" s="317"/>
      <c r="DI24" s="317"/>
      <c r="DJ24" s="318"/>
      <c r="DK24" s="313" t="s">
        <v>447</v>
      </c>
      <c r="DL24" s="314"/>
      <c r="DM24" s="314"/>
      <c r="DN24" s="314"/>
      <c r="DO24" s="314"/>
      <c r="DP24" s="319"/>
      <c r="DQ24" s="316">
        <f>SUM(DQ25:DV29)</f>
        <v>4549</v>
      </c>
      <c r="DR24" s="317"/>
      <c r="DS24" s="317"/>
      <c r="DT24" s="317"/>
      <c r="DU24" s="317"/>
      <c r="DV24" s="317"/>
      <c r="DW24" s="317">
        <f>SUM(DW25:EA29)</f>
        <v>2237</v>
      </c>
      <c r="DX24" s="317"/>
      <c r="DY24" s="317"/>
      <c r="DZ24" s="317"/>
      <c r="EA24" s="317"/>
      <c r="EB24" s="317">
        <f>SUM(EB25:EF29)</f>
        <v>2312</v>
      </c>
      <c r="EC24" s="317"/>
      <c r="ED24" s="317"/>
      <c r="EE24" s="317"/>
      <c r="EF24" s="318"/>
      <c r="EG24" s="133"/>
    </row>
    <row r="25" spans="1:137" ht="12.95" customHeight="1">
      <c r="A25" s="25"/>
      <c r="B25" s="298">
        <v>15</v>
      </c>
      <c r="C25" s="299"/>
      <c r="D25" s="299"/>
      <c r="E25" s="299"/>
      <c r="F25" s="299"/>
      <c r="G25" s="300"/>
      <c r="H25" s="279">
        <v>782</v>
      </c>
      <c r="I25" s="280"/>
      <c r="J25" s="280"/>
      <c r="K25" s="280"/>
      <c r="L25" s="280"/>
      <c r="M25" s="280"/>
      <c r="N25" s="280">
        <v>401</v>
      </c>
      <c r="O25" s="280"/>
      <c r="P25" s="280"/>
      <c r="Q25" s="280"/>
      <c r="R25" s="280"/>
      <c r="S25" s="280">
        <v>381</v>
      </c>
      <c r="T25" s="280"/>
      <c r="U25" s="280"/>
      <c r="V25" s="280"/>
      <c r="W25" s="297"/>
      <c r="X25" s="298">
        <v>60</v>
      </c>
      <c r="Y25" s="299"/>
      <c r="Z25" s="299"/>
      <c r="AA25" s="299"/>
      <c r="AB25" s="299"/>
      <c r="AC25" s="301"/>
      <c r="AD25" s="279">
        <v>1368</v>
      </c>
      <c r="AE25" s="280"/>
      <c r="AF25" s="280"/>
      <c r="AG25" s="280"/>
      <c r="AH25" s="280"/>
      <c r="AI25" s="280"/>
      <c r="AJ25" s="280">
        <v>684</v>
      </c>
      <c r="AK25" s="280"/>
      <c r="AL25" s="280"/>
      <c r="AM25" s="280"/>
      <c r="AN25" s="280"/>
      <c r="AO25" s="280">
        <v>684</v>
      </c>
      <c r="AP25" s="280"/>
      <c r="AQ25" s="280"/>
      <c r="AR25" s="280"/>
      <c r="AS25" s="297"/>
      <c r="AT25" s="25"/>
      <c r="AU25" s="298">
        <v>15</v>
      </c>
      <c r="AV25" s="299"/>
      <c r="AW25" s="299"/>
      <c r="AX25" s="299"/>
      <c r="AY25" s="299"/>
      <c r="AZ25" s="300"/>
      <c r="BA25" s="279">
        <f>SUM(BG25:BP25)</f>
        <v>736</v>
      </c>
      <c r="BB25" s="280"/>
      <c r="BC25" s="280"/>
      <c r="BD25" s="280"/>
      <c r="BE25" s="280"/>
      <c r="BF25" s="280"/>
      <c r="BG25" s="280">
        <v>386</v>
      </c>
      <c r="BH25" s="280"/>
      <c r="BI25" s="280"/>
      <c r="BJ25" s="280"/>
      <c r="BK25" s="280"/>
      <c r="BL25" s="280">
        <v>350</v>
      </c>
      <c r="BM25" s="280"/>
      <c r="BN25" s="280"/>
      <c r="BO25" s="280"/>
      <c r="BP25" s="297"/>
      <c r="BQ25" s="298">
        <v>60</v>
      </c>
      <c r="BR25" s="299"/>
      <c r="BS25" s="299"/>
      <c r="BT25" s="299"/>
      <c r="BU25" s="299"/>
      <c r="BV25" s="301"/>
      <c r="BW25" s="279">
        <f t="shared" ref="BW25:BW29" si="6">SUM(CC25:CL25)</f>
        <v>1015</v>
      </c>
      <c r="BX25" s="280"/>
      <c r="BY25" s="280"/>
      <c r="BZ25" s="280"/>
      <c r="CA25" s="280"/>
      <c r="CB25" s="280"/>
      <c r="CC25" s="280">
        <v>502</v>
      </c>
      <c r="CD25" s="280"/>
      <c r="CE25" s="280"/>
      <c r="CF25" s="280"/>
      <c r="CG25" s="280"/>
      <c r="CH25" s="280">
        <v>513</v>
      </c>
      <c r="CI25" s="280"/>
      <c r="CJ25" s="280"/>
      <c r="CK25" s="280"/>
      <c r="CL25" s="297"/>
      <c r="CN25" s="133"/>
      <c r="CO25" s="298">
        <v>15</v>
      </c>
      <c r="CP25" s="299"/>
      <c r="CQ25" s="299"/>
      <c r="CR25" s="299"/>
      <c r="CS25" s="299"/>
      <c r="CT25" s="300"/>
      <c r="CU25" s="279">
        <v>777</v>
      </c>
      <c r="CV25" s="280"/>
      <c r="CW25" s="280"/>
      <c r="CX25" s="280"/>
      <c r="CY25" s="280"/>
      <c r="CZ25" s="280"/>
      <c r="DA25" s="280">
        <v>412</v>
      </c>
      <c r="DB25" s="280"/>
      <c r="DC25" s="280"/>
      <c r="DD25" s="280"/>
      <c r="DE25" s="280"/>
      <c r="DF25" s="280">
        <v>365</v>
      </c>
      <c r="DG25" s="280"/>
      <c r="DH25" s="280"/>
      <c r="DI25" s="280"/>
      <c r="DJ25" s="297"/>
      <c r="DK25" s="298">
        <v>60</v>
      </c>
      <c r="DL25" s="299"/>
      <c r="DM25" s="299"/>
      <c r="DN25" s="299"/>
      <c r="DO25" s="299"/>
      <c r="DP25" s="301"/>
      <c r="DQ25" s="279">
        <v>896</v>
      </c>
      <c r="DR25" s="280"/>
      <c r="DS25" s="280"/>
      <c r="DT25" s="280"/>
      <c r="DU25" s="280"/>
      <c r="DV25" s="280"/>
      <c r="DW25" s="280">
        <v>425</v>
      </c>
      <c r="DX25" s="280"/>
      <c r="DY25" s="280"/>
      <c r="DZ25" s="280"/>
      <c r="EA25" s="280"/>
      <c r="EB25" s="280">
        <v>471</v>
      </c>
      <c r="EC25" s="280"/>
      <c r="ED25" s="280"/>
      <c r="EE25" s="280"/>
      <c r="EF25" s="297"/>
      <c r="EG25" s="133"/>
    </row>
    <row r="26" spans="1:137" ht="12.95" customHeight="1">
      <c r="A26" s="25"/>
      <c r="B26" s="276">
        <v>16</v>
      </c>
      <c r="C26" s="277"/>
      <c r="D26" s="277"/>
      <c r="E26" s="277"/>
      <c r="F26" s="277"/>
      <c r="G26" s="278"/>
      <c r="H26" s="338">
        <v>799</v>
      </c>
      <c r="I26" s="281"/>
      <c r="J26" s="281"/>
      <c r="K26" s="281"/>
      <c r="L26" s="281"/>
      <c r="M26" s="281"/>
      <c r="N26" s="281">
        <v>415</v>
      </c>
      <c r="O26" s="281"/>
      <c r="P26" s="281"/>
      <c r="Q26" s="281"/>
      <c r="R26" s="281"/>
      <c r="S26" s="281">
        <v>384</v>
      </c>
      <c r="T26" s="281"/>
      <c r="U26" s="281"/>
      <c r="V26" s="281"/>
      <c r="W26" s="282"/>
      <c r="X26" s="276">
        <v>61</v>
      </c>
      <c r="Y26" s="277"/>
      <c r="Z26" s="277"/>
      <c r="AA26" s="277"/>
      <c r="AB26" s="277"/>
      <c r="AC26" s="308"/>
      <c r="AD26" s="338">
        <v>1575</v>
      </c>
      <c r="AE26" s="281"/>
      <c r="AF26" s="281"/>
      <c r="AG26" s="281"/>
      <c r="AH26" s="281"/>
      <c r="AI26" s="281"/>
      <c r="AJ26" s="281">
        <v>792</v>
      </c>
      <c r="AK26" s="281"/>
      <c r="AL26" s="281"/>
      <c r="AM26" s="281"/>
      <c r="AN26" s="281"/>
      <c r="AO26" s="281">
        <v>783</v>
      </c>
      <c r="AP26" s="281"/>
      <c r="AQ26" s="281"/>
      <c r="AR26" s="281"/>
      <c r="AS26" s="282"/>
      <c r="AT26" s="25"/>
      <c r="AU26" s="276">
        <v>16</v>
      </c>
      <c r="AV26" s="277"/>
      <c r="AW26" s="277"/>
      <c r="AX26" s="277"/>
      <c r="AY26" s="277"/>
      <c r="AZ26" s="278"/>
      <c r="BA26" s="279">
        <f t="shared" ref="BA26:BA29" si="7">SUM(BG26:BP26)</f>
        <v>755</v>
      </c>
      <c r="BB26" s="280"/>
      <c r="BC26" s="280"/>
      <c r="BD26" s="280"/>
      <c r="BE26" s="280"/>
      <c r="BF26" s="280"/>
      <c r="BG26" s="281">
        <v>395</v>
      </c>
      <c r="BH26" s="281"/>
      <c r="BI26" s="281"/>
      <c r="BJ26" s="281"/>
      <c r="BK26" s="281"/>
      <c r="BL26" s="281">
        <v>360</v>
      </c>
      <c r="BM26" s="281"/>
      <c r="BN26" s="281"/>
      <c r="BO26" s="281"/>
      <c r="BP26" s="282"/>
      <c r="BQ26" s="276">
        <v>61</v>
      </c>
      <c r="BR26" s="277"/>
      <c r="BS26" s="277"/>
      <c r="BT26" s="277"/>
      <c r="BU26" s="277"/>
      <c r="BV26" s="308"/>
      <c r="BW26" s="279">
        <f t="shared" si="6"/>
        <v>1047</v>
      </c>
      <c r="BX26" s="280"/>
      <c r="BY26" s="280"/>
      <c r="BZ26" s="280"/>
      <c r="CA26" s="280"/>
      <c r="CB26" s="280"/>
      <c r="CC26" s="281">
        <v>500</v>
      </c>
      <c r="CD26" s="281"/>
      <c r="CE26" s="281"/>
      <c r="CF26" s="281"/>
      <c r="CG26" s="281"/>
      <c r="CH26" s="281">
        <v>547</v>
      </c>
      <c r="CI26" s="281"/>
      <c r="CJ26" s="281"/>
      <c r="CK26" s="281"/>
      <c r="CL26" s="282"/>
      <c r="CN26" s="133"/>
      <c r="CO26" s="276">
        <v>16</v>
      </c>
      <c r="CP26" s="277"/>
      <c r="CQ26" s="277"/>
      <c r="CR26" s="277"/>
      <c r="CS26" s="277"/>
      <c r="CT26" s="278"/>
      <c r="CU26" s="338">
        <v>783</v>
      </c>
      <c r="CV26" s="281"/>
      <c r="CW26" s="281"/>
      <c r="CX26" s="281"/>
      <c r="CY26" s="281"/>
      <c r="CZ26" s="281"/>
      <c r="DA26" s="281">
        <v>371</v>
      </c>
      <c r="DB26" s="281"/>
      <c r="DC26" s="281"/>
      <c r="DD26" s="281"/>
      <c r="DE26" s="281"/>
      <c r="DF26" s="281">
        <v>412</v>
      </c>
      <c r="DG26" s="281"/>
      <c r="DH26" s="281"/>
      <c r="DI26" s="281"/>
      <c r="DJ26" s="282"/>
      <c r="DK26" s="276">
        <v>61</v>
      </c>
      <c r="DL26" s="277"/>
      <c r="DM26" s="277"/>
      <c r="DN26" s="277"/>
      <c r="DO26" s="277"/>
      <c r="DP26" s="308"/>
      <c r="DQ26" s="338">
        <v>916</v>
      </c>
      <c r="DR26" s="281"/>
      <c r="DS26" s="281"/>
      <c r="DT26" s="281"/>
      <c r="DU26" s="281"/>
      <c r="DV26" s="281"/>
      <c r="DW26" s="281">
        <v>453</v>
      </c>
      <c r="DX26" s="281"/>
      <c r="DY26" s="281"/>
      <c r="DZ26" s="281"/>
      <c r="EA26" s="281"/>
      <c r="EB26" s="281">
        <v>463</v>
      </c>
      <c r="EC26" s="281"/>
      <c r="ED26" s="281"/>
      <c r="EE26" s="281"/>
      <c r="EF26" s="282"/>
      <c r="EG26" s="133"/>
    </row>
    <row r="27" spans="1:137" ht="12.95" customHeight="1">
      <c r="A27" s="25"/>
      <c r="B27" s="276">
        <v>17</v>
      </c>
      <c r="C27" s="277"/>
      <c r="D27" s="277"/>
      <c r="E27" s="277"/>
      <c r="F27" s="277"/>
      <c r="G27" s="278"/>
      <c r="H27" s="338">
        <v>785</v>
      </c>
      <c r="I27" s="281"/>
      <c r="J27" s="281"/>
      <c r="K27" s="281"/>
      <c r="L27" s="281"/>
      <c r="M27" s="281"/>
      <c r="N27" s="281">
        <v>428</v>
      </c>
      <c r="O27" s="281"/>
      <c r="P27" s="281"/>
      <c r="Q27" s="281"/>
      <c r="R27" s="281"/>
      <c r="S27" s="281">
        <v>357</v>
      </c>
      <c r="T27" s="281"/>
      <c r="U27" s="281"/>
      <c r="V27" s="281"/>
      <c r="W27" s="282"/>
      <c r="X27" s="276">
        <v>62</v>
      </c>
      <c r="Y27" s="277"/>
      <c r="Z27" s="277"/>
      <c r="AA27" s="277"/>
      <c r="AB27" s="277"/>
      <c r="AC27" s="308"/>
      <c r="AD27" s="338">
        <v>1470</v>
      </c>
      <c r="AE27" s="281"/>
      <c r="AF27" s="281"/>
      <c r="AG27" s="281"/>
      <c r="AH27" s="281"/>
      <c r="AI27" s="281"/>
      <c r="AJ27" s="281">
        <v>734</v>
      </c>
      <c r="AK27" s="281"/>
      <c r="AL27" s="281"/>
      <c r="AM27" s="281"/>
      <c r="AN27" s="281"/>
      <c r="AO27" s="281">
        <v>736</v>
      </c>
      <c r="AP27" s="281"/>
      <c r="AQ27" s="281"/>
      <c r="AR27" s="281"/>
      <c r="AS27" s="282"/>
      <c r="AT27" s="25"/>
      <c r="AU27" s="276">
        <v>17</v>
      </c>
      <c r="AV27" s="277"/>
      <c r="AW27" s="277"/>
      <c r="AX27" s="277"/>
      <c r="AY27" s="277"/>
      <c r="AZ27" s="278"/>
      <c r="BA27" s="279">
        <f t="shared" si="7"/>
        <v>790</v>
      </c>
      <c r="BB27" s="280"/>
      <c r="BC27" s="280"/>
      <c r="BD27" s="280"/>
      <c r="BE27" s="280"/>
      <c r="BF27" s="280"/>
      <c r="BG27" s="281">
        <v>388</v>
      </c>
      <c r="BH27" s="281"/>
      <c r="BI27" s="281"/>
      <c r="BJ27" s="281"/>
      <c r="BK27" s="281"/>
      <c r="BL27" s="281">
        <v>402</v>
      </c>
      <c r="BM27" s="281"/>
      <c r="BN27" s="281"/>
      <c r="BO27" s="281"/>
      <c r="BP27" s="282"/>
      <c r="BQ27" s="276">
        <v>62</v>
      </c>
      <c r="BR27" s="277"/>
      <c r="BS27" s="277"/>
      <c r="BT27" s="277"/>
      <c r="BU27" s="277"/>
      <c r="BV27" s="308"/>
      <c r="BW27" s="279">
        <f t="shared" si="6"/>
        <v>1098</v>
      </c>
      <c r="BX27" s="280"/>
      <c r="BY27" s="280"/>
      <c r="BZ27" s="280"/>
      <c r="CA27" s="280"/>
      <c r="CB27" s="280"/>
      <c r="CC27" s="281">
        <v>532</v>
      </c>
      <c r="CD27" s="281"/>
      <c r="CE27" s="281"/>
      <c r="CF27" s="281"/>
      <c r="CG27" s="281"/>
      <c r="CH27" s="281">
        <v>566</v>
      </c>
      <c r="CI27" s="281"/>
      <c r="CJ27" s="281"/>
      <c r="CK27" s="281"/>
      <c r="CL27" s="282"/>
      <c r="CN27" s="133"/>
      <c r="CO27" s="276">
        <v>17</v>
      </c>
      <c r="CP27" s="277"/>
      <c r="CQ27" s="277"/>
      <c r="CR27" s="277"/>
      <c r="CS27" s="277"/>
      <c r="CT27" s="278"/>
      <c r="CU27" s="338">
        <v>754</v>
      </c>
      <c r="CV27" s="281"/>
      <c r="CW27" s="281"/>
      <c r="CX27" s="281"/>
      <c r="CY27" s="281"/>
      <c r="CZ27" s="281"/>
      <c r="DA27" s="281">
        <v>381</v>
      </c>
      <c r="DB27" s="281"/>
      <c r="DC27" s="281"/>
      <c r="DD27" s="281"/>
      <c r="DE27" s="281"/>
      <c r="DF27" s="281">
        <v>373</v>
      </c>
      <c r="DG27" s="281"/>
      <c r="DH27" s="281"/>
      <c r="DI27" s="281"/>
      <c r="DJ27" s="282"/>
      <c r="DK27" s="276">
        <v>62</v>
      </c>
      <c r="DL27" s="277"/>
      <c r="DM27" s="277"/>
      <c r="DN27" s="277"/>
      <c r="DO27" s="277"/>
      <c r="DP27" s="308"/>
      <c r="DQ27" s="338">
        <v>937</v>
      </c>
      <c r="DR27" s="281"/>
      <c r="DS27" s="281"/>
      <c r="DT27" s="281"/>
      <c r="DU27" s="281"/>
      <c r="DV27" s="281"/>
      <c r="DW27" s="281">
        <v>460</v>
      </c>
      <c r="DX27" s="281"/>
      <c r="DY27" s="281"/>
      <c r="DZ27" s="281"/>
      <c r="EA27" s="281"/>
      <c r="EB27" s="281">
        <v>477</v>
      </c>
      <c r="EC27" s="281"/>
      <c r="ED27" s="281"/>
      <c r="EE27" s="281"/>
      <c r="EF27" s="282"/>
      <c r="EG27" s="133"/>
    </row>
    <row r="28" spans="1:137" ht="12.95" customHeight="1">
      <c r="A28" s="25"/>
      <c r="B28" s="276">
        <v>18</v>
      </c>
      <c r="C28" s="277"/>
      <c r="D28" s="277"/>
      <c r="E28" s="277"/>
      <c r="F28" s="277"/>
      <c r="G28" s="278"/>
      <c r="H28" s="338">
        <v>745</v>
      </c>
      <c r="I28" s="281"/>
      <c r="J28" s="281"/>
      <c r="K28" s="281"/>
      <c r="L28" s="281"/>
      <c r="M28" s="281"/>
      <c r="N28" s="281">
        <v>367</v>
      </c>
      <c r="O28" s="281"/>
      <c r="P28" s="281"/>
      <c r="Q28" s="281"/>
      <c r="R28" s="281"/>
      <c r="S28" s="281">
        <v>378</v>
      </c>
      <c r="T28" s="281"/>
      <c r="U28" s="281"/>
      <c r="V28" s="281"/>
      <c r="W28" s="282"/>
      <c r="X28" s="276">
        <v>63</v>
      </c>
      <c r="Y28" s="277"/>
      <c r="Z28" s="277"/>
      <c r="AA28" s="277"/>
      <c r="AB28" s="277"/>
      <c r="AC28" s="308"/>
      <c r="AD28" s="338">
        <v>1299</v>
      </c>
      <c r="AE28" s="281"/>
      <c r="AF28" s="281"/>
      <c r="AG28" s="281"/>
      <c r="AH28" s="281"/>
      <c r="AI28" s="281"/>
      <c r="AJ28" s="281">
        <v>670</v>
      </c>
      <c r="AK28" s="281"/>
      <c r="AL28" s="281"/>
      <c r="AM28" s="281"/>
      <c r="AN28" s="281"/>
      <c r="AO28" s="281">
        <v>629</v>
      </c>
      <c r="AP28" s="281"/>
      <c r="AQ28" s="281"/>
      <c r="AR28" s="281"/>
      <c r="AS28" s="282"/>
      <c r="AT28" s="25"/>
      <c r="AU28" s="276">
        <v>18</v>
      </c>
      <c r="AV28" s="277"/>
      <c r="AW28" s="277"/>
      <c r="AX28" s="277"/>
      <c r="AY28" s="277"/>
      <c r="AZ28" s="278"/>
      <c r="BA28" s="279">
        <f t="shared" si="7"/>
        <v>761</v>
      </c>
      <c r="BB28" s="280"/>
      <c r="BC28" s="280"/>
      <c r="BD28" s="280"/>
      <c r="BE28" s="280"/>
      <c r="BF28" s="280"/>
      <c r="BG28" s="281">
        <v>399</v>
      </c>
      <c r="BH28" s="281"/>
      <c r="BI28" s="281"/>
      <c r="BJ28" s="281"/>
      <c r="BK28" s="281"/>
      <c r="BL28" s="281">
        <v>362</v>
      </c>
      <c r="BM28" s="281"/>
      <c r="BN28" s="281"/>
      <c r="BO28" s="281"/>
      <c r="BP28" s="282"/>
      <c r="BQ28" s="276">
        <v>63</v>
      </c>
      <c r="BR28" s="277"/>
      <c r="BS28" s="277"/>
      <c r="BT28" s="277"/>
      <c r="BU28" s="277"/>
      <c r="BV28" s="308"/>
      <c r="BW28" s="279">
        <f t="shared" si="6"/>
        <v>1235</v>
      </c>
      <c r="BX28" s="280"/>
      <c r="BY28" s="280"/>
      <c r="BZ28" s="280"/>
      <c r="CA28" s="280"/>
      <c r="CB28" s="280"/>
      <c r="CC28" s="281">
        <v>595</v>
      </c>
      <c r="CD28" s="281"/>
      <c r="CE28" s="281"/>
      <c r="CF28" s="281"/>
      <c r="CG28" s="281"/>
      <c r="CH28" s="281">
        <v>640</v>
      </c>
      <c r="CI28" s="281"/>
      <c r="CJ28" s="281"/>
      <c r="CK28" s="281"/>
      <c r="CL28" s="282"/>
      <c r="CN28" s="133"/>
      <c r="CO28" s="276">
        <v>18</v>
      </c>
      <c r="CP28" s="277"/>
      <c r="CQ28" s="277"/>
      <c r="CR28" s="277"/>
      <c r="CS28" s="277"/>
      <c r="CT28" s="278"/>
      <c r="CU28" s="338">
        <v>752</v>
      </c>
      <c r="CV28" s="281"/>
      <c r="CW28" s="281"/>
      <c r="CX28" s="281"/>
      <c r="CY28" s="281"/>
      <c r="CZ28" s="281"/>
      <c r="DA28" s="281">
        <v>401</v>
      </c>
      <c r="DB28" s="281"/>
      <c r="DC28" s="281"/>
      <c r="DD28" s="281"/>
      <c r="DE28" s="281"/>
      <c r="DF28" s="281">
        <v>351</v>
      </c>
      <c r="DG28" s="281"/>
      <c r="DH28" s="281"/>
      <c r="DI28" s="281"/>
      <c r="DJ28" s="282"/>
      <c r="DK28" s="276">
        <v>63</v>
      </c>
      <c r="DL28" s="277"/>
      <c r="DM28" s="277"/>
      <c r="DN28" s="277"/>
      <c r="DO28" s="277"/>
      <c r="DP28" s="308"/>
      <c r="DQ28" s="338">
        <v>822</v>
      </c>
      <c r="DR28" s="281"/>
      <c r="DS28" s="281"/>
      <c r="DT28" s="281"/>
      <c r="DU28" s="281"/>
      <c r="DV28" s="281"/>
      <c r="DW28" s="281">
        <v>407</v>
      </c>
      <c r="DX28" s="281"/>
      <c r="DY28" s="281"/>
      <c r="DZ28" s="281"/>
      <c r="EA28" s="281"/>
      <c r="EB28" s="281">
        <v>415</v>
      </c>
      <c r="EC28" s="281"/>
      <c r="ED28" s="281"/>
      <c r="EE28" s="281"/>
      <c r="EF28" s="282"/>
      <c r="EG28" s="133"/>
    </row>
    <row r="29" spans="1:137" ht="12.95" customHeight="1">
      <c r="A29" s="16"/>
      <c r="B29" s="309">
        <v>19</v>
      </c>
      <c r="C29" s="310"/>
      <c r="D29" s="310"/>
      <c r="E29" s="310"/>
      <c r="F29" s="310"/>
      <c r="G29" s="311"/>
      <c r="H29" s="305">
        <v>727</v>
      </c>
      <c r="I29" s="306"/>
      <c r="J29" s="306"/>
      <c r="K29" s="306"/>
      <c r="L29" s="306"/>
      <c r="M29" s="306"/>
      <c r="N29" s="306">
        <v>380</v>
      </c>
      <c r="O29" s="306"/>
      <c r="P29" s="306"/>
      <c r="Q29" s="306"/>
      <c r="R29" s="306"/>
      <c r="S29" s="306">
        <v>347</v>
      </c>
      <c r="T29" s="306"/>
      <c r="U29" s="306"/>
      <c r="V29" s="306"/>
      <c r="W29" s="307"/>
      <c r="X29" s="309">
        <v>64</v>
      </c>
      <c r="Y29" s="310"/>
      <c r="Z29" s="310"/>
      <c r="AA29" s="310"/>
      <c r="AB29" s="310"/>
      <c r="AC29" s="312"/>
      <c r="AD29" s="305">
        <v>900</v>
      </c>
      <c r="AE29" s="306"/>
      <c r="AF29" s="306"/>
      <c r="AG29" s="306"/>
      <c r="AH29" s="306"/>
      <c r="AI29" s="306"/>
      <c r="AJ29" s="306">
        <v>429</v>
      </c>
      <c r="AK29" s="306"/>
      <c r="AL29" s="306"/>
      <c r="AM29" s="306"/>
      <c r="AN29" s="306"/>
      <c r="AO29" s="306">
        <v>471</v>
      </c>
      <c r="AP29" s="306"/>
      <c r="AQ29" s="306"/>
      <c r="AR29" s="306"/>
      <c r="AS29" s="307"/>
      <c r="AT29" s="16"/>
      <c r="AU29" s="309">
        <v>19</v>
      </c>
      <c r="AV29" s="310"/>
      <c r="AW29" s="310"/>
      <c r="AX29" s="310"/>
      <c r="AY29" s="310"/>
      <c r="AZ29" s="311"/>
      <c r="BA29" s="279">
        <f t="shared" si="7"/>
        <v>699</v>
      </c>
      <c r="BB29" s="280"/>
      <c r="BC29" s="280"/>
      <c r="BD29" s="280"/>
      <c r="BE29" s="280"/>
      <c r="BF29" s="280"/>
      <c r="BG29" s="306">
        <v>349</v>
      </c>
      <c r="BH29" s="306"/>
      <c r="BI29" s="306"/>
      <c r="BJ29" s="306"/>
      <c r="BK29" s="306"/>
      <c r="BL29" s="306">
        <v>350</v>
      </c>
      <c r="BM29" s="306"/>
      <c r="BN29" s="306"/>
      <c r="BO29" s="306"/>
      <c r="BP29" s="307"/>
      <c r="BQ29" s="309">
        <v>64</v>
      </c>
      <c r="BR29" s="310"/>
      <c r="BS29" s="310"/>
      <c r="BT29" s="310"/>
      <c r="BU29" s="310"/>
      <c r="BV29" s="312"/>
      <c r="BW29" s="279">
        <f t="shared" si="6"/>
        <v>1218</v>
      </c>
      <c r="BX29" s="280"/>
      <c r="BY29" s="280"/>
      <c r="BZ29" s="280"/>
      <c r="CA29" s="280"/>
      <c r="CB29" s="280"/>
      <c r="CC29" s="306">
        <v>616</v>
      </c>
      <c r="CD29" s="306"/>
      <c r="CE29" s="306"/>
      <c r="CF29" s="306"/>
      <c r="CG29" s="306"/>
      <c r="CH29" s="306">
        <v>602</v>
      </c>
      <c r="CI29" s="306"/>
      <c r="CJ29" s="306"/>
      <c r="CK29" s="306"/>
      <c r="CL29" s="307"/>
      <c r="CN29" s="16"/>
      <c r="CO29" s="309">
        <v>19</v>
      </c>
      <c r="CP29" s="310"/>
      <c r="CQ29" s="310"/>
      <c r="CR29" s="310"/>
      <c r="CS29" s="310"/>
      <c r="CT29" s="311"/>
      <c r="CU29" s="305">
        <v>730</v>
      </c>
      <c r="CV29" s="306"/>
      <c r="CW29" s="306"/>
      <c r="CX29" s="306"/>
      <c r="CY29" s="306"/>
      <c r="CZ29" s="306"/>
      <c r="DA29" s="306">
        <v>379</v>
      </c>
      <c r="DB29" s="306"/>
      <c r="DC29" s="306"/>
      <c r="DD29" s="306"/>
      <c r="DE29" s="306"/>
      <c r="DF29" s="306">
        <v>351</v>
      </c>
      <c r="DG29" s="306"/>
      <c r="DH29" s="306"/>
      <c r="DI29" s="306"/>
      <c r="DJ29" s="307"/>
      <c r="DK29" s="309">
        <v>64</v>
      </c>
      <c r="DL29" s="310"/>
      <c r="DM29" s="310"/>
      <c r="DN29" s="310"/>
      <c r="DO29" s="310"/>
      <c r="DP29" s="312"/>
      <c r="DQ29" s="305">
        <v>978</v>
      </c>
      <c r="DR29" s="306"/>
      <c r="DS29" s="306"/>
      <c r="DT29" s="306"/>
      <c r="DU29" s="306"/>
      <c r="DV29" s="306"/>
      <c r="DW29" s="306">
        <v>492</v>
      </c>
      <c r="DX29" s="306"/>
      <c r="DY29" s="306"/>
      <c r="DZ29" s="306"/>
      <c r="EA29" s="306"/>
      <c r="EB29" s="306">
        <v>486</v>
      </c>
      <c r="EC29" s="306"/>
      <c r="ED29" s="306"/>
      <c r="EE29" s="306"/>
      <c r="EF29" s="307"/>
      <c r="EG29" s="16"/>
    </row>
    <row r="30" spans="1:137" ht="12.95" customHeight="1">
      <c r="A30" s="25"/>
      <c r="B30" s="313" t="s">
        <v>403</v>
      </c>
      <c r="C30" s="314"/>
      <c r="D30" s="314"/>
      <c r="E30" s="314"/>
      <c r="F30" s="314"/>
      <c r="G30" s="315"/>
      <c r="H30" s="316">
        <v>4319</v>
      </c>
      <c r="I30" s="317"/>
      <c r="J30" s="317"/>
      <c r="K30" s="317"/>
      <c r="L30" s="317"/>
      <c r="M30" s="317"/>
      <c r="N30" s="317">
        <v>2181</v>
      </c>
      <c r="O30" s="317"/>
      <c r="P30" s="317"/>
      <c r="Q30" s="317"/>
      <c r="R30" s="317"/>
      <c r="S30" s="317">
        <v>2138</v>
      </c>
      <c r="T30" s="317"/>
      <c r="U30" s="317"/>
      <c r="V30" s="317"/>
      <c r="W30" s="318"/>
      <c r="X30" s="313" t="s">
        <v>448</v>
      </c>
      <c r="Y30" s="314"/>
      <c r="Z30" s="314"/>
      <c r="AA30" s="314"/>
      <c r="AB30" s="314"/>
      <c r="AC30" s="319"/>
      <c r="AD30" s="316">
        <v>5104</v>
      </c>
      <c r="AE30" s="317"/>
      <c r="AF30" s="317"/>
      <c r="AG30" s="317"/>
      <c r="AH30" s="317"/>
      <c r="AI30" s="317"/>
      <c r="AJ30" s="317">
        <v>2572</v>
      </c>
      <c r="AK30" s="317"/>
      <c r="AL30" s="317"/>
      <c r="AM30" s="317"/>
      <c r="AN30" s="317"/>
      <c r="AO30" s="317">
        <v>2532</v>
      </c>
      <c r="AP30" s="317"/>
      <c r="AQ30" s="317"/>
      <c r="AR30" s="317"/>
      <c r="AS30" s="318"/>
      <c r="AT30" s="25"/>
      <c r="AU30" s="313" t="s">
        <v>403</v>
      </c>
      <c r="AV30" s="314"/>
      <c r="AW30" s="314"/>
      <c r="AX30" s="314"/>
      <c r="AY30" s="314"/>
      <c r="AZ30" s="315"/>
      <c r="BA30" s="316">
        <f>SUM(BA31:BF35)</f>
        <v>3645</v>
      </c>
      <c r="BB30" s="317"/>
      <c r="BC30" s="317"/>
      <c r="BD30" s="317"/>
      <c r="BE30" s="317"/>
      <c r="BF30" s="317"/>
      <c r="BG30" s="317">
        <f>SUM(BG31:BK35)</f>
        <v>1849</v>
      </c>
      <c r="BH30" s="317"/>
      <c r="BI30" s="317"/>
      <c r="BJ30" s="317"/>
      <c r="BK30" s="317"/>
      <c r="BL30" s="317">
        <f>SUM(BL31:BP35)</f>
        <v>1796</v>
      </c>
      <c r="BM30" s="317"/>
      <c r="BN30" s="317"/>
      <c r="BO30" s="317"/>
      <c r="BP30" s="318"/>
      <c r="BQ30" s="313" t="s">
        <v>448</v>
      </c>
      <c r="BR30" s="314"/>
      <c r="BS30" s="314"/>
      <c r="BT30" s="314"/>
      <c r="BU30" s="314"/>
      <c r="BV30" s="319"/>
      <c r="BW30" s="316">
        <f>SUM(BW31:CB35)</f>
        <v>6351</v>
      </c>
      <c r="BX30" s="317"/>
      <c r="BY30" s="317"/>
      <c r="BZ30" s="317"/>
      <c r="CA30" s="317"/>
      <c r="CB30" s="317"/>
      <c r="CC30" s="317">
        <f>SUM(CC31:CG35)</f>
        <v>3149</v>
      </c>
      <c r="CD30" s="317"/>
      <c r="CE30" s="317"/>
      <c r="CF30" s="317"/>
      <c r="CG30" s="317"/>
      <c r="CH30" s="317">
        <f>SUM(CH31:CL35)</f>
        <v>3202</v>
      </c>
      <c r="CI30" s="317"/>
      <c r="CJ30" s="317"/>
      <c r="CK30" s="317"/>
      <c r="CL30" s="318"/>
      <c r="CN30" s="133"/>
      <c r="CO30" s="313" t="s">
        <v>403</v>
      </c>
      <c r="CP30" s="314"/>
      <c r="CQ30" s="314"/>
      <c r="CR30" s="314"/>
      <c r="CS30" s="314"/>
      <c r="CT30" s="315"/>
      <c r="CU30" s="316">
        <f>SUM(CU31:CZ35)</f>
        <v>3484</v>
      </c>
      <c r="CV30" s="317"/>
      <c r="CW30" s="317"/>
      <c r="CX30" s="317"/>
      <c r="CY30" s="317"/>
      <c r="CZ30" s="317"/>
      <c r="DA30" s="317">
        <f>SUM(DA31:DE35)</f>
        <v>1777</v>
      </c>
      <c r="DB30" s="317"/>
      <c r="DC30" s="317"/>
      <c r="DD30" s="317"/>
      <c r="DE30" s="317"/>
      <c r="DF30" s="317">
        <f>SUM(DF31:DJ35)</f>
        <v>1707</v>
      </c>
      <c r="DG30" s="317"/>
      <c r="DH30" s="317"/>
      <c r="DI30" s="317"/>
      <c r="DJ30" s="318"/>
      <c r="DK30" s="313" t="s">
        <v>448</v>
      </c>
      <c r="DL30" s="314"/>
      <c r="DM30" s="314"/>
      <c r="DN30" s="314"/>
      <c r="DO30" s="314"/>
      <c r="DP30" s="319"/>
      <c r="DQ30" s="316">
        <f>SUM(DQ31:DV35)</f>
        <v>5416</v>
      </c>
      <c r="DR30" s="317"/>
      <c r="DS30" s="317"/>
      <c r="DT30" s="317"/>
      <c r="DU30" s="317"/>
      <c r="DV30" s="317"/>
      <c r="DW30" s="317">
        <f>SUM(DW31:EA35)</f>
        <v>2601</v>
      </c>
      <c r="DX30" s="317"/>
      <c r="DY30" s="317"/>
      <c r="DZ30" s="317"/>
      <c r="EA30" s="317"/>
      <c r="EB30" s="317">
        <f>SUM(EB31:EF35)</f>
        <v>2815</v>
      </c>
      <c r="EC30" s="317"/>
      <c r="ED30" s="317"/>
      <c r="EE30" s="317"/>
      <c r="EF30" s="318"/>
      <c r="EG30" s="133"/>
    </row>
    <row r="31" spans="1:137" ht="12.95" customHeight="1">
      <c r="A31" s="25"/>
      <c r="B31" s="298">
        <v>20</v>
      </c>
      <c r="C31" s="299"/>
      <c r="D31" s="299"/>
      <c r="E31" s="299"/>
      <c r="F31" s="299"/>
      <c r="G31" s="300"/>
      <c r="H31" s="279">
        <v>774</v>
      </c>
      <c r="I31" s="280"/>
      <c r="J31" s="280"/>
      <c r="K31" s="280"/>
      <c r="L31" s="280"/>
      <c r="M31" s="280"/>
      <c r="N31" s="280">
        <v>379</v>
      </c>
      <c r="O31" s="280"/>
      <c r="P31" s="280"/>
      <c r="Q31" s="280"/>
      <c r="R31" s="280"/>
      <c r="S31" s="280">
        <v>395</v>
      </c>
      <c r="T31" s="280"/>
      <c r="U31" s="280"/>
      <c r="V31" s="280"/>
      <c r="W31" s="297"/>
      <c r="X31" s="298">
        <v>65</v>
      </c>
      <c r="Y31" s="299"/>
      <c r="Z31" s="299"/>
      <c r="AA31" s="299"/>
      <c r="AB31" s="299"/>
      <c r="AC31" s="301"/>
      <c r="AD31" s="279">
        <v>850</v>
      </c>
      <c r="AE31" s="280"/>
      <c r="AF31" s="280"/>
      <c r="AG31" s="280"/>
      <c r="AH31" s="280"/>
      <c r="AI31" s="280"/>
      <c r="AJ31" s="280">
        <v>425</v>
      </c>
      <c r="AK31" s="280"/>
      <c r="AL31" s="280"/>
      <c r="AM31" s="280"/>
      <c r="AN31" s="280"/>
      <c r="AO31" s="280">
        <v>425</v>
      </c>
      <c r="AP31" s="280"/>
      <c r="AQ31" s="280"/>
      <c r="AR31" s="280"/>
      <c r="AS31" s="297"/>
      <c r="AT31" s="25"/>
      <c r="AU31" s="298">
        <v>20</v>
      </c>
      <c r="AV31" s="299"/>
      <c r="AW31" s="299"/>
      <c r="AX31" s="299"/>
      <c r="AY31" s="299"/>
      <c r="AZ31" s="300"/>
      <c r="BA31" s="279">
        <f>SUM(BG31:BP31)</f>
        <v>730</v>
      </c>
      <c r="BB31" s="280"/>
      <c r="BC31" s="280"/>
      <c r="BD31" s="280"/>
      <c r="BE31" s="280"/>
      <c r="BF31" s="280"/>
      <c r="BG31" s="280">
        <v>363</v>
      </c>
      <c r="BH31" s="280"/>
      <c r="BI31" s="280"/>
      <c r="BJ31" s="280"/>
      <c r="BK31" s="280"/>
      <c r="BL31" s="280">
        <v>367</v>
      </c>
      <c r="BM31" s="280"/>
      <c r="BN31" s="280"/>
      <c r="BO31" s="280"/>
      <c r="BP31" s="297"/>
      <c r="BQ31" s="298">
        <v>65</v>
      </c>
      <c r="BR31" s="299"/>
      <c r="BS31" s="299"/>
      <c r="BT31" s="299"/>
      <c r="BU31" s="299"/>
      <c r="BV31" s="301"/>
      <c r="BW31" s="279">
        <f t="shared" ref="BW31:BW35" si="8">SUM(CC31:CL31)</f>
        <v>1312</v>
      </c>
      <c r="BX31" s="280"/>
      <c r="BY31" s="280"/>
      <c r="BZ31" s="280"/>
      <c r="CA31" s="280"/>
      <c r="CB31" s="280"/>
      <c r="CC31" s="280">
        <v>650</v>
      </c>
      <c r="CD31" s="280"/>
      <c r="CE31" s="280"/>
      <c r="CF31" s="280"/>
      <c r="CG31" s="280"/>
      <c r="CH31" s="280">
        <v>662</v>
      </c>
      <c r="CI31" s="280"/>
      <c r="CJ31" s="280"/>
      <c r="CK31" s="280"/>
      <c r="CL31" s="297"/>
      <c r="CN31" s="133"/>
      <c r="CO31" s="298">
        <v>20</v>
      </c>
      <c r="CP31" s="299"/>
      <c r="CQ31" s="299"/>
      <c r="CR31" s="299"/>
      <c r="CS31" s="299"/>
      <c r="CT31" s="300"/>
      <c r="CU31" s="279">
        <v>701</v>
      </c>
      <c r="CV31" s="280"/>
      <c r="CW31" s="280"/>
      <c r="CX31" s="280"/>
      <c r="CY31" s="280"/>
      <c r="CZ31" s="280"/>
      <c r="DA31" s="280">
        <v>361</v>
      </c>
      <c r="DB31" s="280"/>
      <c r="DC31" s="280"/>
      <c r="DD31" s="280"/>
      <c r="DE31" s="280"/>
      <c r="DF31" s="280">
        <v>340</v>
      </c>
      <c r="DG31" s="280"/>
      <c r="DH31" s="280"/>
      <c r="DI31" s="280"/>
      <c r="DJ31" s="297"/>
      <c r="DK31" s="298">
        <v>65</v>
      </c>
      <c r="DL31" s="299"/>
      <c r="DM31" s="299"/>
      <c r="DN31" s="299"/>
      <c r="DO31" s="299"/>
      <c r="DP31" s="301"/>
      <c r="DQ31" s="279">
        <v>993</v>
      </c>
      <c r="DR31" s="280"/>
      <c r="DS31" s="280"/>
      <c r="DT31" s="280"/>
      <c r="DU31" s="280"/>
      <c r="DV31" s="280"/>
      <c r="DW31" s="280">
        <v>475</v>
      </c>
      <c r="DX31" s="280"/>
      <c r="DY31" s="280"/>
      <c r="DZ31" s="280"/>
      <c r="EA31" s="280"/>
      <c r="EB31" s="280">
        <v>518</v>
      </c>
      <c r="EC31" s="280"/>
      <c r="ED31" s="280"/>
      <c r="EE31" s="280"/>
      <c r="EF31" s="297"/>
      <c r="EG31" s="133"/>
    </row>
    <row r="32" spans="1:137" ht="12.95" customHeight="1">
      <c r="A32" s="25"/>
      <c r="B32" s="276">
        <v>21</v>
      </c>
      <c r="C32" s="277"/>
      <c r="D32" s="277"/>
      <c r="E32" s="277"/>
      <c r="F32" s="277"/>
      <c r="G32" s="278"/>
      <c r="H32" s="338">
        <v>820</v>
      </c>
      <c r="I32" s="281"/>
      <c r="J32" s="281"/>
      <c r="K32" s="281"/>
      <c r="L32" s="281"/>
      <c r="M32" s="281"/>
      <c r="N32" s="281">
        <v>422</v>
      </c>
      <c r="O32" s="281"/>
      <c r="P32" s="281"/>
      <c r="Q32" s="281"/>
      <c r="R32" s="281"/>
      <c r="S32" s="281">
        <v>398</v>
      </c>
      <c r="T32" s="281"/>
      <c r="U32" s="281"/>
      <c r="V32" s="281"/>
      <c r="W32" s="282"/>
      <c r="X32" s="276">
        <v>66</v>
      </c>
      <c r="Y32" s="277"/>
      <c r="Z32" s="277"/>
      <c r="AA32" s="277"/>
      <c r="AB32" s="277"/>
      <c r="AC32" s="308"/>
      <c r="AD32" s="338">
        <v>1054</v>
      </c>
      <c r="AE32" s="281"/>
      <c r="AF32" s="281"/>
      <c r="AG32" s="281"/>
      <c r="AH32" s="281"/>
      <c r="AI32" s="281"/>
      <c r="AJ32" s="281">
        <v>523</v>
      </c>
      <c r="AK32" s="281"/>
      <c r="AL32" s="281"/>
      <c r="AM32" s="281"/>
      <c r="AN32" s="281"/>
      <c r="AO32" s="281">
        <v>531</v>
      </c>
      <c r="AP32" s="281"/>
      <c r="AQ32" s="281"/>
      <c r="AR32" s="281"/>
      <c r="AS32" s="282"/>
      <c r="AT32" s="25"/>
      <c r="AU32" s="276">
        <v>21</v>
      </c>
      <c r="AV32" s="277"/>
      <c r="AW32" s="277"/>
      <c r="AX32" s="277"/>
      <c r="AY32" s="277"/>
      <c r="AZ32" s="278"/>
      <c r="BA32" s="279">
        <f t="shared" ref="BA32:BA35" si="9">SUM(BG32:BP32)</f>
        <v>743</v>
      </c>
      <c r="BB32" s="280"/>
      <c r="BC32" s="280"/>
      <c r="BD32" s="280"/>
      <c r="BE32" s="280"/>
      <c r="BF32" s="280"/>
      <c r="BG32" s="281">
        <v>374</v>
      </c>
      <c r="BH32" s="281"/>
      <c r="BI32" s="281"/>
      <c r="BJ32" s="281"/>
      <c r="BK32" s="281"/>
      <c r="BL32" s="281">
        <v>369</v>
      </c>
      <c r="BM32" s="281"/>
      <c r="BN32" s="281"/>
      <c r="BO32" s="281"/>
      <c r="BP32" s="282"/>
      <c r="BQ32" s="276">
        <v>66</v>
      </c>
      <c r="BR32" s="277"/>
      <c r="BS32" s="277"/>
      <c r="BT32" s="277"/>
      <c r="BU32" s="277"/>
      <c r="BV32" s="308"/>
      <c r="BW32" s="279">
        <f t="shared" si="8"/>
        <v>1517</v>
      </c>
      <c r="BX32" s="280"/>
      <c r="BY32" s="280"/>
      <c r="BZ32" s="280"/>
      <c r="CA32" s="280"/>
      <c r="CB32" s="280"/>
      <c r="CC32" s="281">
        <v>754</v>
      </c>
      <c r="CD32" s="281"/>
      <c r="CE32" s="281"/>
      <c r="CF32" s="281"/>
      <c r="CG32" s="281"/>
      <c r="CH32" s="281">
        <v>763</v>
      </c>
      <c r="CI32" s="281"/>
      <c r="CJ32" s="281"/>
      <c r="CK32" s="281"/>
      <c r="CL32" s="282"/>
      <c r="CN32" s="133"/>
      <c r="CO32" s="276">
        <v>21</v>
      </c>
      <c r="CP32" s="277"/>
      <c r="CQ32" s="277"/>
      <c r="CR32" s="277"/>
      <c r="CS32" s="277"/>
      <c r="CT32" s="278"/>
      <c r="CU32" s="338">
        <v>664</v>
      </c>
      <c r="CV32" s="281"/>
      <c r="CW32" s="281"/>
      <c r="CX32" s="281"/>
      <c r="CY32" s="281"/>
      <c r="CZ32" s="281"/>
      <c r="DA32" s="281">
        <v>339</v>
      </c>
      <c r="DB32" s="281"/>
      <c r="DC32" s="281"/>
      <c r="DD32" s="281"/>
      <c r="DE32" s="281"/>
      <c r="DF32" s="281">
        <v>325</v>
      </c>
      <c r="DG32" s="281"/>
      <c r="DH32" s="281"/>
      <c r="DI32" s="281"/>
      <c r="DJ32" s="282"/>
      <c r="DK32" s="276">
        <v>66</v>
      </c>
      <c r="DL32" s="277"/>
      <c r="DM32" s="277"/>
      <c r="DN32" s="277"/>
      <c r="DO32" s="277"/>
      <c r="DP32" s="308"/>
      <c r="DQ32" s="338">
        <v>1009</v>
      </c>
      <c r="DR32" s="281"/>
      <c r="DS32" s="281"/>
      <c r="DT32" s="281"/>
      <c r="DU32" s="281"/>
      <c r="DV32" s="281"/>
      <c r="DW32" s="281">
        <v>476</v>
      </c>
      <c r="DX32" s="281"/>
      <c r="DY32" s="281"/>
      <c r="DZ32" s="281"/>
      <c r="EA32" s="281"/>
      <c r="EB32" s="281">
        <v>533</v>
      </c>
      <c r="EC32" s="281"/>
      <c r="ED32" s="281"/>
      <c r="EE32" s="281"/>
      <c r="EF32" s="282"/>
      <c r="EG32" s="133"/>
    </row>
    <row r="33" spans="1:137" ht="12.95" customHeight="1">
      <c r="A33" s="25"/>
      <c r="B33" s="276">
        <v>22</v>
      </c>
      <c r="C33" s="277"/>
      <c r="D33" s="277"/>
      <c r="E33" s="277"/>
      <c r="F33" s="277"/>
      <c r="G33" s="278"/>
      <c r="H33" s="338">
        <v>910</v>
      </c>
      <c r="I33" s="281"/>
      <c r="J33" s="281"/>
      <c r="K33" s="281"/>
      <c r="L33" s="281"/>
      <c r="M33" s="281"/>
      <c r="N33" s="281">
        <v>464</v>
      </c>
      <c r="O33" s="281"/>
      <c r="P33" s="281"/>
      <c r="Q33" s="281"/>
      <c r="R33" s="281"/>
      <c r="S33" s="281">
        <v>446</v>
      </c>
      <c r="T33" s="281"/>
      <c r="U33" s="281"/>
      <c r="V33" s="281"/>
      <c r="W33" s="282"/>
      <c r="X33" s="276">
        <v>67</v>
      </c>
      <c r="Y33" s="277"/>
      <c r="Z33" s="277"/>
      <c r="AA33" s="277"/>
      <c r="AB33" s="277"/>
      <c r="AC33" s="308"/>
      <c r="AD33" s="338">
        <v>1092</v>
      </c>
      <c r="AE33" s="281"/>
      <c r="AF33" s="281"/>
      <c r="AG33" s="281"/>
      <c r="AH33" s="281"/>
      <c r="AI33" s="281"/>
      <c r="AJ33" s="281">
        <v>551</v>
      </c>
      <c r="AK33" s="281"/>
      <c r="AL33" s="281"/>
      <c r="AM33" s="281"/>
      <c r="AN33" s="281"/>
      <c r="AO33" s="281">
        <v>541</v>
      </c>
      <c r="AP33" s="281"/>
      <c r="AQ33" s="281"/>
      <c r="AR33" s="281"/>
      <c r="AS33" s="282"/>
      <c r="AT33" s="25"/>
      <c r="AU33" s="276">
        <v>22</v>
      </c>
      <c r="AV33" s="277"/>
      <c r="AW33" s="277"/>
      <c r="AX33" s="277"/>
      <c r="AY33" s="277"/>
      <c r="AZ33" s="278"/>
      <c r="BA33" s="279">
        <f t="shared" si="9"/>
        <v>735</v>
      </c>
      <c r="BB33" s="280"/>
      <c r="BC33" s="280"/>
      <c r="BD33" s="280"/>
      <c r="BE33" s="280"/>
      <c r="BF33" s="280"/>
      <c r="BG33" s="281">
        <v>395</v>
      </c>
      <c r="BH33" s="281"/>
      <c r="BI33" s="281"/>
      <c r="BJ33" s="281"/>
      <c r="BK33" s="281"/>
      <c r="BL33" s="281">
        <v>340</v>
      </c>
      <c r="BM33" s="281"/>
      <c r="BN33" s="281"/>
      <c r="BO33" s="281"/>
      <c r="BP33" s="282"/>
      <c r="BQ33" s="276">
        <v>67</v>
      </c>
      <c r="BR33" s="277"/>
      <c r="BS33" s="277"/>
      <c r="BT33" s="277"/>
      <c r="BU33" s="277"/>
      <c r="BV33" s="308"/>
      <c r="BW33" s="279">
        <f t="shared" si="8"/>
        <v>1406</v>
      </c>
      <c r="BX33" s="280"/>
      <c r="BY33" s="280"/>
      <c r="BZ33" s="280"/>
      <c r="CA33" s="280"/>
      <c r="CB33" s="280"/>
      <c r="CC33" s="281">
        <v>696</v>
      </c>
      <c r="CD33" s="281"/>
      <c r="CE33" s="281"/>
      <c r="CF33" s="281"/>
      <c r="CG33" s="281"/>
      <c r="CH33" s="281">
        <v>710</v>
      </c>
      <c r="CI33" s="281"/>
      <c r="CJ33" s="281"/>
      <c r="CK33" s="281"/>
      <c r="CL33" s="282"/>
      <c r="CN33" s="133"/>
      <c r="CO33" s="276">
        <v>22</v>
      </c>
      <c r="CP33" s="277"/>
      <c r="CQ33" s="277"/>
      <c r="CR33" s="277"/>
      <c r="CS33" s="277"/>
      <c r="CT33" s="278"/>
      <c r="CU33" s="338">
        <v>727</v>
      </c>
      <c r="CV33" s="281"/>
      <c r="CW33" s="281"/>
      <c r="CX33" s="281"/>
      <c r="CY33" s="281"/>
      <c r="CZ33" s="281"/>
      <c r="DA33" s="281">
        <v>351</v>
      </c>
      <c r="DB33" s="281"/>
      <c r="DC33" s="281"/>
      <c r="DD33" s="281"/>
      <c r="DE33" s="281"/>
      <c r="DF33" s="281">
        <v>376</v>
      </c>
      <c r="DG33" s="281"/>
      <c r="DH33" s="281"/>
      <c r="DI33" s="281"/>
      <c r="DJ33" s="282"/>
      <c r="DK33" s="276">
        <v>67</v>
      </c>
      <c r="DL33" s="277"/>
      <c r="DM33" s="277"/>
      <c r="DN33" s="277"/>
      <c r="DO33" s="277"/>
      <c r="DP33" s="308"/>
      <c r="DQ33" s="338">
        <v>1071</v>
      </c>
      <c r="DR33" s="281"/>
      <c r="DS33" s="281"/>
      <c r="DT33" s="281"/>
      <c r="DU33" s="281"/>
      <c r="DV33" s="281"/>
      <c r="DW33" s="281">
        <v>507</v>
      </c>
      <c r="DX33" s="281"/>
      <c r="DY33" s="281"/>
      <c r="DZ33" s="281"/>
      <c r="EA33" s="281"/>
      <c r="EB33" s="281">
        <v>564</v>
      </c>
      <c r="EC33" s="281"/>
      <c r="ED33" s="281"/>
      <c r="EE33" s="281"/>
      <c r="EF33" s="282"/>
      <c r="EG33" s="133"/>
    </row>
    <row r="34" spans="1:137" ht="12.95" customHeight="1">
      <c r="A34" s="25"/>
      <c r="B34" s="276">
        <v>23</v>
      </c>
      <c r="C34" s="277"/>
      <c r="D34" s="277"/>
      <c r="E34" s="277"/>
      <c r="F34" s="277"/>
      <c r="G34" s="278"/>
      <c r="H34" s="338">
        <v>900</v>
      </c>
      <c r="I34" s="281"/>
      <c r="J34" s="281"/>
      <c r="K34" s="281"/>
      <c r="L34" s="281"/>
      <c r="M34" s="281"/>
      <c r="N34" s="281">
        <v>454</v>
      </c>
      <c r="O34" s="281"/>
      <c r="P34" s="281"/>
      <c r="Q34" s="281"/>
      <c r="R34" s="281"/>
      <c r="S34" s="281">
        <v>446</v>
      </c>
      <c r="T34" s="281"/>
      <c r="U34" s="281"/>
      <c r="V34" s="281"/>
      <c r="W34" s="282"/>
      <c r="X34" s="276">
        <v>68</v>
      </c>
      <c r="Y34" s="277"/>
      <c r="Z34" s="277"/>
      <c r="AA34" s="277"/>
      <c r="AB34" s="277"/>
      <c r="AC34" s="308"/>
      <c r="AD34" s="338">
        <v>1125</v>
      </c>
      <c r="AE34" s="281"/>
      <c r="AF34" s="281"/>
      <c r="AG34" s="281"/>
      <c r="AH34" s="281"/>
      <c r="AI34" s="281"/>
      <c r="AJ34" s="281">
        <v>579</v>
      </c>
      <c r="AK34" s="281"/>
      <c r="AL34" s="281"/>
      <c r="AM34" s="281"/>
      <c r="AN34" s="281"/>
      <c r="AO34" s="281">
        <v>546</v>
      </c>
      <c r="AP34" s="281"/>
      <c r="AQ34" s="281"/>
      <c r="AR34" s="281"/>
      <c r="AS34" s="282"/>
      <c r="AT34" s="25"/>
      <c r="AU34" s="276">
        <v>23</v>
      </c>
      <c r="AV34" s="277"/>
      <c r="AW34" s="277"/>
      <c r="AX34" s="277"/>
      <c r="AY34" s="277"/>
      <c r="AZ34" s="278"/>
      <c r="BA34" s="279">
        <f t="shared" si="9"/>
        <v>730</v>
      </c>
      <c r="BB34" s="280"/>
      <c r="BC34" s="280"/>
      <c r="BD34" s="280"/>
      <c r="BE34" s="280"/>
      <c r="BF34" s="280"/>
      <c r="BG34" s="281">
        <v>349</v>
      </c>
      <c r="BH34" s="281"/>
      <c r="BI34" s="281"/>
      <c r="BJ34" s="281"/>
      <c r="BK34" s="281"/>
      <c r="BL34" s="281">
        <v>381</v>
      </c>
      <c r="BM34" s="281"/>
      <c r="BN34" s="281"/>
      <c r="BO34" s="281"/>
      <c r="BP34" s="282"/>
      <c r="BQ34" s="276">
        <v>68</v>
      </c>
      <c r="BR34" s="277"/>
      <c r="BS34" s="277"/>
      <c r="BT34" s="277"/>
      <c r="BU34" s="277"/>
      <c r="BV34" s="308"/>
      <c r="BW34" s="279">
        <f t="shared" si="8"/>
        <v>1244</v>
      </c>
      <c r="BX34" s="280"/>
      <c r="BY34" s="280"/>
      <c r="BZ34" s="280"/>
      <c r="CA34" s="280"/>
      <c r="CB34" s="280"/>
      <c r="CC34" s="281">
        <v>639</v>
      </c>
      <c r="CD34" s="281"/>
      <c r="CE34" s="281"/>
      <c r="CF34" s="281"/>
      <c r="CG34" s="281"/>
      <c r="CH34" s="281">
        <v>605</v>
      </c>
      <c r="CI34" s="281"/>
      <c r="CJ34" s="281"/>
      <c r="CK34" s="281"/>
      <c r="CL34" s="282"/>
      <c r="CN34" s="133"/>
      <c r="CO34" s="276">
        <v>23</v>
      </c>
      <c r="CP34" s="277"/>
      <c r="CQ34" s="277"/>
      <c r="CR34" s="277"/>
      <c r="CS34" s="277"/>
      <c r="CT34" s="278"/>
      <c r="CU34" s="338">
        <v>684</v>
      </c>
      <c r="CV34" s="281"/>
      <c r="CW34" s="281"/>
      <c r="CX34" s="281"/>
      <c r="CY34" s="281"/>
      <c r="CZ34" s="281"/>
      <c r="DA34" s="281">
        <v>353</v>
      </c>
      <c r="DB34" s="281"/>
      <c r="DC34" s="281"/>
      <c r="DD34" s="281"/>
      <c r="DE34" s="281"/>
      <c r="DF34" s="281">
        <v>331</v>
      </c>
      <c r="DG34" s="281"/>
      <c r="DH34" s="281"/>
      <c r="DI34" s="281"/>
      <c r="DJ34" s="282"/>
      <c r="DK34" s="276">
        <v>68</v>
      </c>
      <c r="DL34" s="277"/>
      <c r="DM34" s="277"/>
      <c r="DN34" s="277"/>
      <c r="DO34" s="277"/>
      <c r="DP34" s="308"/>
      <c r="DQ34" s="338">
        <v>1177</v>
      </c>
      <c r="DR34" s="281"/>
      <c r="DS34" s="281"/>
      <c r="DT34" s="281"/>
      <c r="DU34" s="281"/>
      <c r="DV34" s="281"/>
      <c r="DW34" s="281">
        <v>563</v>
      </c>
      <c r="DX34" s="281"/>
      <c r="DY34" s="281"/>
      <c r="DZ34" s="281"/>
      <c r="EA34" s="281"/>
      <c r="EB34" s="281">
        <v>614</v>
      </c>
      <c r="EC34" s="281"/>
      <c r="ED34" s="281"/>
      <c r="EE34" s="281"/>
      <c r="EF34" s="282"/>
      <c r="EG34" s="133"/>
    </row>
    <row r="35" spans="1:137" ht="12.95" customHeight="1">
      <c r="A35" s="16"/>
      <c r="B35" s="309">
        <v>24</v>
      </c>
      <c r="C35" s="310"/>
      <c r="D35" s="310"/>
      <c r="E35" s="310"/>
      <c r="F35" s="310"/>
      <c r="G35" s="311"/>
      <c r="H35" s="305">
        <v>915</v>
      </c>
      <c r="I35" s="306"/>
      <c r="J35" s="306"/>
      <c r="K35" s="306"/>
      <c r="L35" s="306"/>
      <c r="M35" s="306"/>
      <c r="N35" s="306">
        <v>462</v>
      </c>
      <c r="O35" s="306"/>
      <c r="P35" s="306"/>
      <c r="Q35" s="306"/>
      <c r="R35" s="306"/>
      <c r="S35" s="306">
        <v>453</v>
      </c>
      <c r="T35" s="306"/>
      <c r="U35" s="306"/>
      <c r="V35" s="306"/>
      <c r="W35" s="307"/>
      <c r="X35" s="309">
        <v>69</v>
      </c>
      <c r="Y35" s="310"/>
      <c r="Z35" s="310"/>
      <c r="AA35" s="310"/>
      <c r="AB35" s="310"/>
      <c r="AC35" s="312"/>
      <c r="AD35" s="305">
        <v>983</v>
      </c>
      <c r="AE35" s="306"/>
      <c r="AF35" s="306"/>
      <c r="AG35" s="306"/>
      <c r="AH35" s="306"/>
      <c r="AI35" s="306"/>
      <c r="AJ35" s="306">
        <v>494</v>
      </c>
      <c r="AK35" s="306"/>
      <c r="AL35" s="306"/>
      <c r="AM35" s="306"/>
      <c r="AN35" s="306"/>
      <c r="AO35" s="306">
        <v>489</v>
      </c>
      <c r="AP35" s="306"/>
      <c r="AQ35" s="306"/>
      <c r="AR35" s="306"/>
      <c r="AS35" s="307"/>
      <c r="AT35" s="16"/>
      <c r="AU35" s="309">
        <v>24</v>
      </c>
      <c r="AV35" s="310"/>
      <c r="AW35" s="310"/>
      <c r="AX35" s="310"/>
      <c r="AY35" s="310"/>
      <c r="AZ35" s="311"/>
      <c r="BA35" s="279">
        <f t="shared" si="9"/>
        <v>707</v>
      </c>
      <c r="BB35" s="280"/>
      <c r="BC35" s="280"/>
      <c r="BD35" s="280"/>
      <c r="BE35" s="280"/>
      <c r="BF35" s="280"/>
      <c r="BG35" s="306">
        <v>368</v>
      </c>
      <c r="BH35" s="306"/>
      <c r="BI35" s="306"/>
      <c r="BJ35" s="306"/>
      <c r="BK35" s="306"/>
      <c r="BL35" s="306">
        <v>339</v>
      </c>
      <c r="BM35" s="306"/>
      <c r="BN35" s="306"/>
      <c r="BO35" s="306"/>
      <c r="BP35" s="307"/>
      <c r="BQ35" s="309">
        <v>69</v>
      </c>
      <c r="BR35" s="310"/>
      <c r="BS35" s="310"/>
      <c r="BT35" s="310"/>
      <c r="BU35" s="310"/>
      <c r="BV35" s="312"/>
      <c r="BW35" s="279">
        <f t="shared" si="8"/>
        <v>872</v>
      </c>
      <c r="BX35" s="280"/>
      <c r="BY35" s="280"/>
      <c r="BZ35" s="280"/>
      <c r="CA35" s="280"/>
      <c r="CB35" s="280"/>
      <c r="CC35" s="306">
        <v>410</v>
      </c>
      <c r="CD35" s="306"/>
      <c r="CE35" s="306"/>
      <c r="CF35" s="306"/>
      <c r="CG35" s="306"/>
      <c r="CH35" s="306">
        <v>462</v>
      </c>
      <c r="CI35" s="306"/>
      <c r="CJ35" s="306"/>
      <c r="CK35" s="306"/>
      <c r="CL35" s="307"/>
      <c r="CN35" s="16"/>
      <c r="CO35" s="309">
        <v>24</v>
      </c>
      <c r="CP35" s="310"/>
      <c r="CQ35" s="310"/>
      <c r="CR35" s="310"/>
      <c r="CS35" s="310"/>
      <c r="CT35" s="311"/>
      <c r="CU35" s="305">
        <v>708</v>
      </c>
      <c r="CV35" s="306"/>
      <c r="CW35" s="306"/>
      <c r="CX35" s="306"/>
      <c r="CY35" s="306"/>
      <c r="CZ35" s="306"/>
      <c r="DA35" s="306">
        <v>373</v>
      </c>
      <c r="DB35" s="306"/>
      <c r="DC35" s="306"/>
      <c r="DD35" s="306"/>
      <c r="DE35" s="306"/>
      <c r="DF35" s="306">
        <v>335</v>
      </c>
      <c r="DG35" s="306"/>
      <c r="DH35" s="306"/>
      <c r="DI35" s="306"/>
      <c r="DJ35" s="307"/>
      <c r="DK35" s="309">
        <v>69</v>
      </c>
      <c r="DL35" s="310"/>
      <c r="DM35" s="310"/>
      <c r="DN35" s="310"/>
      <c r="DO35" s="310"/>
      <c r="DP35" s="312"/>
      <c r="DQ35" s="305">
        <v>1166</v>
      </c>
      <c r="DR35" s="306"/>
      <c r="DS35" s="306"/>
      <c r="DT35" s="306"/>
      <c r="DU35" s="306"/>
      <c r="DV35" s="306"/>
      <c r="DW35" s="306">
        <v>580</v>
      </c>
      <c r="DX35" s="306"/>
      <c r="DY35" s="306"/>
      <c r="DZ35" s="306"/>
      <c r="EA35" s="306"/>
      <c r="EB35" s="306">
        <v>586</v>
      </c>
      <c r="EC35" s="306"/>
      <c r="ED35" s="306"/>
      <c r="EE35" s="306"/>
      <c r="EF35" s="307"/>
      <c r="EG35" s="16"/>
    </row>
    <row r="36" spans="1:137" ht="12.95" customHeight="1">
      <c r="A36" s="25"/>
      <c r="B36" s="313" t="s">
        <v>404</v>
      </c>
      <c r="C36" s="314"/>
      <c r="D36" s="314"/>
      <c r="E36" s="314"/>
      <c r="F36" s="314"/>
      <c r="G36" s="315"/>
      <c r="H36" s="316">
        <v>5095</v>
      </c>
      <c r="I36" s="317"/>
      <c r="J36" s="317"/>
      <c r="K36" s="317"/>
      <c r="L36" s="317"/>
      <c r="M36" s="317"/>
      <c r="N36" s="317">
        <v>2574</v>
      </c>
      <c r="O36" s="317"/>
      <c r="P36" s="317"/>
      <c r="Q36" s="317"/>
      <c r="R36" s="317"/>
      <c r="S36" s="317">
        <v>2521</v>
      </c>
      <c r="T36" s="317"/>
      <c r="U36" s="317"/>
      <c r="V36" s="317"/>
      <c r="W36" s="318"/>
      <c r="X36" s="313" t="s">
        <v>449</v>
      </c>
      <c r="Y36" s="314"/>
      <c r="Z36" s="314"/>
      <c r="AA36" s="314"/>
      <c r="AB36" s="314"/>
      <c r="AC36" s="319"/>
      <c r="AD36" s="316">
        <v>4146</v>
      </c>
      <c r="AE36" s="317"/>
      <c r="AF36" s="317"/>
      <c r="AG36" s="317"/>
      <c r="AH36" s="317"/>
      <c r="AI36" s="317"/>
      <c r="AJ36" s="317">
        <v>1962</v>
      </c>
      <c r="AK36" s="317"/>
      <c r="AL36" s="317"/>
      <c r="AM36" s="317"/>
      <c r="AN36" s="317"/>
      <c r="AO36" s="317">
        <v>2184</v>
      </c>
      <c r="AP36" s="317"/>
      <c r="AQ36" s="317"/>
      <c r="AR36" s="317"/>
      <c r="AS36" s="318"/>
      <c r="AT36" s="25"/>
      <c r="AU36" s="313" t="s">
        <v>404</v>
      </c>
      <c r="AV36" s="314"/>
      <c r="AW36" s="314"/>
      <c r="AX36" s="314"/>
      <c r="AY36" s="314"/>
      <c r="AZ36" s="315"/>
      <c r="BA36" s="316">
        <f>SUM(BA37:BF41)</f>
        <v>4365</v>
      </c>
      <c r="BB36" s="317"/>
      <c r="BC36" s="317"/>
      <c r="BD36" s="317"/>
      <c r="BE36" s="317"/>
      <c r="BF36" s="317"/>
      <c r="BG36" s="317">
        <f>SUM(BG37:BK41)</f>
        <v>2217</v>
      </c>
      <c r="BH36" s="317"/>
      <c r="BI36" s="317"/>
      <c r="BJ36" s="317"/>
      <c r="BK36" s="317"/>
      <c r="BL36" s="317">
        <f>SUM(BL37:BP41)</f>
        <v>2148</v>
      </c>
      <c r="BM36" s="317"/>
      <c r="BN36" s="317"/>
      <c r="BO36" s="317"/>
      <c r="BP36" s="318"/>
      <c r="BQ36" s="313" t="s">
        <v>449</v>
      </c>
      <c r="BR36" s="314"/>
      <c r="BS36" s="314"/>
      <c r="BT36" s="314"/>
      <c r="BU36" s="314"/>
      <c r="BV36" s="319"/>
      <c r="BW36" s="316">
        <f>SUM(BW37:CB41)</f>
        <v>4784</v>
      </c>
      <c r="BX36" s="317"/>
      <c r="BY36" s="317"/>
      <c r="BZ36" s="317"/>
      <c r="CA36" s="317"/>
      <c r="CB36" s="317"/>
      <c r="CC36" s="317">
        <f>SUM(CC37:CG41)</f>
        <v>2348</v>
      </c>
      <c r="CD36" s="317"/>
      <c r="CE36" s="317"/>
      <c r="CF36" s="317"/>
      <c r="CG36" s="317"/>
      <c r="CH36" s="317">
        <f>SUM(CH37:CL41)</f>
        <v>2436</v>
      </c>
      <c r="CI36" s="317"/>
      <c r="CJ36" s="317"/>
      <c r="CK36" s="317"/>
      <c r="CL36" s="318"/>
      <c r="CN36" s="133"/>
      <c r="CO36" s="313" t="s">
        <v>404</v>
      </c>
      <c r="CP36" s="314"/>
      <c r="CQ36" s="314"/>
      <c r="CR36" s="314"/>
      <c r="CS36" s="314"/>
      <c r="CT36" s="315"/>
      <c r="CU36" s="316">
        <f>SUM(CU37:CZ41)</f>
        <v>3766</v>
      </c>
      <c r="CV36" s="317"/>
      <c r="CW36" s="317"/>
      <c r="CX36" s="317"/>
      <c r="CY36" s="317"/>
      <c r="CZ36" s="317"/>
      <c r="DA36" s="317">
        <f>SUM(DA37:DE41)</f>
        <v>1975</v>
      </c>
      <c r="DB36" s="317"/>
      <c r="DC36" s="317"/>
      <c r="DD36" s="317"/>
      <c r="DE36" s="317"/>
      <c r="DF36" s="317">
        <f>SUM(DF37:DJ41)</f>
        <v>1791</v>
      </c>
      <c r="DG36" s="317"/>
      <c r="DH36" s="317"/>
      <c r="DI36" s="317"/>
      <c r="DJ36" s="318"/>
      <c r="DK36" s="313" t="s">
        <v>449</v>
      </c>
      <c r="DL36" s="314"/>
      <c r="DM36" s="314"/>
      <c r="DN36" s="314"/>
      <c r="DO36" s="314"/>
      <c r="DP36" s="319"/>
      <c r="DQ36" s="316">
        <f>SUM(DQ37:DV41)</f>
        <v>6056</v>
      </c>
      <c r="DR36" s="317"/>
      <c r="DS36" s="317"/>
      <c r="DT36" s="317"/>
      <c r="DU36" s="317"/>
      <c r="DV36" s="317"/>
      <c r="DW36" s="317">
        <f>SUM(DW37:EA41)</f>
        <v>2927</v>
      </c>
      <c r="DX36" s="317"/>
      <c r="DY36" s="317"/>
      <c r="DZ36" s="317"/>
      <c r="EA36" s="317"/>
      <c r="EB36" s="317">
        <f>SUM(EB37:EF41)</f>
        <v>3129</v>
      </c>
      <c r="EC36" s="317"/>
      <c r="ED36" s="317"/>
      <c r="EE36" s="317"/>
      <c r="EF36" s="318"/>
      <c r="EG36" s="133"/>
    </row>
    <row r="37" spans="1:137" ht="12.95" customHeight="1">
      <c r="A37" s="25"/>
      <c r="B37" s="298">
        <v>25</v>
      </c>
      <c r="C37" s="299"/>
      <c r="D37" s="299"/>
      <c r="E37" s="299"/>
      <c r="F37" s="299"/>
      <c r="G37" s="300"/>
      <c r="H37" s="279">
        <v>965</v>
      </c>
      <c r="I37" s="280"/>
      <c r="J37" s="280"/>
      <c r="K37" s="280"/>
      <c r="L37" s="280"/>
      <c r="M37" s="280"/>
      <c r="N37" s="280">
        <v>477</v>
      </c>
      <c r="O37" s="280"/>
      <c r="P37" s="280"/>
      <c r="Q37" s="280"/>
      <c r="R37" s="280"/>
      <c r="S37" s="280">
        <v>488</v>
      </c>
      <c r="T37" s="280"/>
      <c r="U37" s="280"/>
      <c r="V37" s="280"/>
      <c r="W37" s="297"/>
      <c r="X37" s="298">
        <v>70</v>
      </c>
      <c r="Y37" s="299"/>
      <c r="Z37" s="299"/>
      <c r="AA37" s="299"/>
      <c r="AB37" s="299"/>
      <c r="AC37" s="301"/>
      <c r="AD37" s="279">
        <v>907</v>
      </c>
      <c r="AE37" s="280"/>
      <c r="AF37" s="280"/>
      <c r="AG37" s="280"/>
      <c r="AH37" s="280"/>
      <c r="AI37" s="280"/>
      <c r="AJ37" s="280">
        <v>428</v>
      </c>
      <c r="AK37" s="280"/>
      <c r="AL37" s="280"/>
      <c r="AM37" s="280"/>
      <c r="AN37" s="280"/>
      <c r="AO37" s="280">
        <v>479</v>
      </c>
      <c r="AP37" s="280"/>
      <c r="AQ37" s="280"/>
      <c r="AR37" s="280"/>
      <c r="AS37" s="297"/>
      <c r="AT37" s="25"/>
      <c r="AU37" s="298">
        <v>25</v>
      </c>
      <c r="AV37" s="299"/>
      <c r="AW37" s="299"/>
      <c r="AX37" s="299"/>
      <c r="AY37" s="299"/>
      <c r="AZ37" s="300"/>
      <c r="BA37" s="279">
        <f>SUM(BG37:BP37)</f>
        <v>774</v>
      </c>
      <c r="BB37" s="280"/>
      <c r="BC37" s="280"/>
      <c r="BD37" s="280"/>
      <c r="BE37" s="280"/>
      <c r="BF37" s="280"/>
      <c r="BG37" s="280">
        <v>383</v>
      </c>
      <c r="BH37" s="280"/>
      <c r="BI37" s="280"/>
      <c r="BJ37" s="280"/>
      <c r="BK37" s="280"/>
      <c r="BL37" s="280">
        <v>391</v>
      </c>
      <c r="BM37" s="280"/>
      <c r="BN37" s="280"/>
      <c r="BO37" s="280"/>
      <c r="BP37" s="297"/>
      <c r="BQ37" s="298">
        <v>70</v>
      </c>
      <c r="BR37" s="299"/>
      <c r="BS37" s="299"/>
      <c r="BT37" s="299"/>
      <c r="BU37" s="299"/>
      <c r="BV37" s="301"/>
      <c r="BW37" s="279">
        <f t="shared" ref="BW37:BW41" si="10">SUM(CC37:CL37)</f>
        <v>802</v>
      </c>
      <c r="BX37" s="280"/>
      <c r="BY37" s="280"/>
      <c r="BZ37" s="280"/>
      <c r="CA37" s="280"/>
      <c r="CB37" s="280"/>
      <c r="CC37" s="280">
        <v>392</v>
      </c>
      <c r="CD37" s="280"/>
      <c r="CE37" s="280"/>
      <c r="CF37" s="280"/>
      <c r="CG37" s="280"/>
      <c r="CH37" s="280">
        <v>410</v>
      </c>
      <c r="CI37" s="280"/>
      <c r="CJ37" s="280"/>
      <c r="CK37" s="280"/>
      <c r="CL37" s="297"/>
      <c r="CN37" s="133"/>
      <c r="CO37" s="298">
        <v>25</v>
      </c>
      <c r="CP37" s="299"/>
      <c r="CQ37" s="299"/>
      <c r="CR37" s="299"/>
      <c r="CS37" s="299"/>
      <c r="CT37" s="300"/>
      <c r="CU37" s="279">
        <v>709</v>
      </c>
      <c r="CV37" s="280"/>
      <c r="CW37" s="280"/>
      <c r="CX37" s="280"/>
      <c r="CY37" s="280"/>
      <c r="CZ37" s="280"/>
      <c r="DA37" s="280">
        <v>346</v>
      </c>
      <c r="DB37" s="280"/>
      <c r="DC37" s="280"/>
      <c r="DD37" s="280"/>
      <c r="DE37" s="280"/>
      <c r="DF37" s="280">
        <v>363</v>
      </c>
      <c r="DG37" s="280"/>
      <c r="DH37" s="280"/>
      <c r="DI37" s="280"/>
      <c r="DJ37" s="297"/>
      <c r="DK37" s="298">
        <v>70</v>
      </c>
      <c r="DL37" s="299"/>
      <c r="DM37" s="299"/>
      <c r="DN37" s="299"/>
      <c r="DO37" s="299"/>
      <c r="DP37" s="301"/>
      <c r="DQ37" s="279">
        <v>1261</v>
      </c>
      <c r="DR37" s="280"/>
      <c r="DS37" s="280"/>
      <c r="DT37" s="280"/>
      <c r="DU37" s="280"/>
      <c r="DV37" s="280"/>
      <c r="DW37" s="280">
        <v>601</v>
      </c>
      <c r="DX37" s="280"/>
      <c r="DY37" s="280"/>
      <c r="DZ37" s="280"/>
      <c r="EA37" s="280"/>
      <c r="EB37" s="280">
        <v>660</v>
      </c>
      <c r="EC37" s="280"/>
      <c r="ED37" s="280"/>
      <c r="EE37" s="280"/>
      <c r="EF37" s="297"/>
      <c r="EG37" s="133"/>
    </row>
    <row r="38" spans="1:137" ht="12.95" customHeight="1">
      <c r="A38" s="25"/>
      <c r="B38" s="276">
        <v>26</v>
      </c>
      <c r="C38" s="277"/>
      <c r="D38" s="277"/>
      <c r="E38" s="277"/>
      <c r="F38" s="277"/>
      <c r="G38" s="278"/>
      <c r="H38" s="338">
        <v>950</v>
      </c>
      <c r="I38" s="281"/>
      <c r="J38" s="281"/>
      <c r="K38" s="281"/>
      <c r="L38" s="281"/>
      <c r="M38" s="281"/>
      <c r="N38" s="281">
        <v>471</v>
      </c>
      <c r="O38" s="281"/>
      <c r="P38" s="281"/>
      <c r="Q38" s="281"/>
      <c r="R38" s="281"/>
      <c r="S38" s="281">
        <v>479</v>
      </c>
      <c r="T38" s="281"/>
      <c r="U38" s="281"/>
      <c r="V38" s="281"/>
      <c r="W38" s="282"/>
      <c r="X38" s="276">
        <v>71</v>
      </c>
      <c r="Y38" s="277"/>
      <c r="Z38" s="277"/>
      <c r="AA38" s="277"/>
      <c r="AB38" s="277"/>
      <c r="AC38" s="308"/>
      <c r="AD38" s="338">
        <v>764</v>
      </c>
      <c r="AE38" s="281"/>
      <c r="AF38" s="281"/>
      <c r="AG38" s="281"/>
      <c r="AH38" s="281"/>
      <c r="AI38" s="281"/>
      <c r="AJ38" s="281">
        <v>365</v>
      </c>
      <c r="AK38" s="281"/>
      <c r="AL38" s="281"/>
      <c r="AM38" s="281"/>
      <c r="AN38" s="281"/>
      <c r="AO38" s="281">
        <v>399</v>
      </c>
      <c r="AP38" s="281"/>
      <c r="AQ38" s="281"/>
      <c r="AR38" s="281"/>
      <c r="AS38" s="282"/>
      <c r="AT38" s="25"/>
      <c r="AU38" s="276">
        <v>26</v>
      </c>
      <c r="AV38" s="277"/>
      <c r="AW38" s="277"/>
      <c r="AX38" s="277"/>
      <c r="AY38" s="277"/>
      <c r="AZ38" s="278"/>
      <c r="BA38" s="279">
        <f t="shared" ref="BA38:BA41" si="11">SUM(BG38:BP38)</f>
        <v>849</v>
      </c>
      <c r="BB38" s="280"/>
      <c r="BC38" s="280"/>
      <c r="BD38" s="280"/>
      <c r="BE38" s="280"/>
      <c r="BF38" s="280"/>
      <c r="BG38" s="281">
        <v>447</v>
      </c>
      <c r="BH38" s="281"/>
      <c r="BI38" s="281"/>
      <c r="BJ38" s="281"/>
      <c r="BK38" s="281"/>
      <c r="BL38" s="281">
        <v>402</v>
      </c>
      <c r="BM38" s="281"/>
      <c r="BN38" s="281"/>
      <c r="BO38" s="281"/>
      <c r="BP38" s="282"/>
      <c r="BQ38" s="276">
        <v>71</v>
      </c>
      <c r="BR38" s="277"/>
      <c r="BS38" s="277"/>
      <c r="BT38" s="277"/>
      <c r="BU38" s="277"/>
      <c r="BV38" s="308"/>
      <c r="BW38" s="279">
        <f t="shared" si="10"/>
        <v>1010</v>
      </c>
      <c r="BX38" s="280"/>
      <c r="BY38" s="280"/>
      <c r="BZ38" s="280"/>
      <c r="CA38" s="280"/>
      <c r="CB38" s="280"/>
      <c r="CC38" s="281">
        <v>487</v>
      </c>
      <c r="CD38" s="281"/>
      <c r="CE38" s="281"/>
      <c r="CF38" s="281"/>
      <c r="CG38" s="281"/>
      <c r="CH38" s="281">
        <v>523</v>
      </c>
      <c r="CI38" s="281"/>
      <c r="CJ38" s="281"/>
      <c r="CK38" s="281"/>
      <c r="CL38" s="282"/>
      <c r="CN38" s="133"/>
      <c r="CO38" s="276">
        <v>26</v>
      </c>
      <c r="CP38" s="277"/>
      <c r="CQ38" s="277"/>
      <c r="CR38" s="277"/>
      <c r="CS38" s="277"/>
      <c r="CT38" s="278"/>
      <c r="CU38" s="338">
        <v>688</v>
      </c>
      <c r="CV38" s="281"/>
      <c r="CW38" s="281"/>
      <c r="CX38" s="281"/>
      <c r="CY38" s="281"/>
      <c r="CZ38" s="281"/>
      <c r="DA38" s="281">
        <v>360</v>
      </c>
      <c r="DB38" s="281"/>
      <c r="DC38" s="281"/>
      <c r="DD38" s="281"/>
      <c r="DE38" s="281"/>
      <c r="DF38" s="281">
        <v>328</v>
      </c>
      <c r="DG38" s="281"/>
      <c r="DH38" s="281"/>
      <c r="DI38" s="281"/>
      <c r="DJ38" s="282"/>
      <c r="DK38" s="276">
        <v>71</v>
      </c>
      <c r="DL38" s="277"/>
      <c r="DM38" s="277"/>
      <c r="DN38" s="277"/>
      <c r="DO38" s="277"/>
      <c r="DP38" s="308"/>
      <c r="DQ38" s="338">
        <v>1456</v>
      </c>
      <c r="DR38" s="281"/>
      <c r="DS38" s="281"/>
      <c r="DT38" s="281"/>
      <c r="DU38" s="281"/>
      <c r="DV38" s="281"/>
      <c r="DW38" s="281">
        <v>712</v>
      </c>
      <c r="DX38" s="281"/>
      <c r="DY38" s="281"/>
      <c r="DZ38" s="281"/>
      <c r="EA38" s="281"/>
      <c r="EB38" s="281">
        <v>744</v>
      </c>
      <c r="EC38" s="281"/>
      <c r="ED38" s="281"/>
      <c r="EE38" s="281"/>
      <c r="EF38" s="282"/>
      <c r="EG38" s="133"/>
    </row>
    <row r="39" spans="1:137" ht="12.95" customHeight="1">
      <c r="A39" s="25"/>
      <c r="B39" s="276">
        <v>27</v>
      </c>
      <c r="C39" s="277"/>
      <c r="D39" s="277"/>
      <c r="E39" s="277"/>
      <c r="F39" s="277"/>
      <c r="G39" s="278"/>
      <c r="H39" s="338">
        <v>1085</v>
      </c>
      <c r="I39" s="281"/>
      <c r="J39" s="281"/>
      <c r="K39" s="281"/>
      <c r="L39" s="281"/>
      <c r="M39" s="281"/>
      <c r="N39" s="281">
        <v>535</v>
      </c>
      <c r="O39" s="281"/>
      <c r="P39" s="281"/>
      <c r="Q39" s="281"/>
      <c r="R39" s="281"/>
      <c r="S39" s="281">
        <v>550</v>
      </c>
      <c r="T39" s="281"/>
      <c r="U39" s="281"/>
      <c r="V39" s="281"/>
      <c r="W39" s="282"/>
      <c r="X39" s="276">
        <v>72</v>
      </c>
      <c r="Y39" s="277"/>
      <c r="Z39" s="277"/>
      <c r="AA39" s="277"/>
      <c r="AB39" s="277"/>
      <c r="AC39" s="308"/>
      <c r="AD39" s="338">
        <v>775</v>
      </c>
      <c r="AE39" s="281"/>
      <c r="AF39" s="281"/>
      <c r="AG39" s="281"/>
      <c r="AH39" s="281"/>
      <c r="AI39" s="281"/>
      <c r="AJ39" s="281">
        <v>367</v>
      </c>
      <c r="AK39" s="281"/>
      <c r="AL39" s="281"/>
      <c r="AM39" s="281"/>
      <c r="AN39" s="281"/>
      <c r="AO39" s="281">
        <v>408</v>
      </c>
      <c r="AP39" s="281"/>
      <c r="AQ39" s="281"/>
      <c r="AR39" s="281"/>
      <c r="AS39" s="282"/>
      <c r="AT39" s="25"/>
      <c r="AU39" s="276">
        <v>27</v>
      </c>
      <c r="AV39" s="277"/>
      <c r="AW39" s="277"/>
      <c r="AX39" s="277"/>
      <c r="AY39" s="277"/>
      <c r="AZ39" s="278"/>
      <c r="BA39" s="279">
        <f t="shared" si="11"/>
        <v>888</v>
      </c>
      <c r="BB39" s="280"/>
      <c r="BC39" s="280"/>
      <c r="BD39" s="280"/>
      <c r="BE39" s="280"/>
      <c r="BF39" s="280"/>
      <c r="BG39" s="281">
        <v>470</v>
      </c>
      <c r="BH39" s="281"/>
      <c r="BI39" s="281"/>
      <c r="BJ39" s="281"/>
      <c r="BK39" s="281"/>
      <c r="BL39" s="281">
        <v>418</v>
      </c>
      <c r="BM39" s="281"/>
      <c r="BN39" s="281"/>
      <c r="BO39" s="281"/>
      <c r="BP39" s="282"/>
      <c r="BQ39" s="276">
        <v>72</v>
      </c>
      <c r="BR39" s="277"/>
      <c r="BS39" s="277"/>
      <c r="BT39" s="277"/>
      <c r="BU39" s="277"/>
      <c r="BV39" s="308"/>
      <c r="BW39" s="279">
        <f t="shared" si="10"/>
        <v>1011</v>
      </c>
      <c r="BX39" s="280"/>
      <c r="BY39" s="280"/>
      <c r="BZ39" s="280"/>
      <c r="CA39" s="280"/>
      <c r="CB39" s="280"/>
      <c r="CC39" s="281">
        <v>503</v>
      </c>
      <c r="CD39" s="281"/>
      <c r="CE39" s="281"/>
      <c r="CF39" s="281"/>
      <c r="CG39" s="281"/>
      <c r="CH39" s="281">
        <v>508</v>
      </c>
      <c r="CI39" s="281"/>
      <c r="CJ39" s="281"/>
      <c r="CK39" s="281"/>
      <c r="CL39" s="282"/>
      <c r="CN39" s="133"/>
      <c r="CO39" s="276">
        <v>27</v>
      </c>
      <c r="CP39" s="277"/>
      <c r="CQ39" s="277"/>
      <c r="CR39" s="277"/>
      <c r="CS39" s="277"/>
      <c r="CT39" s="278"/>
      <c r="CU39" s="338">
        <v>766</v>
      </c>
      <c r="CV39" s="281"/>
      <c r="CW39" s="281"/>
      <c r="CX39" s="281"/>
      <c r="CY39" s="281"/>
      <c r="CZ39" s="281"/>
      <c r="DA39" s="281">
        <v>416</v>
      </c>
      <c r="DB39" s="281"/>
      <c r="DC39" s="281"/>
      <c r="DD39" s="281"/>
      <c r="DE39" s="281"/>
      <c r="DF39" s="281">
        <v>350</v>
      </c>
      <c r="DG39" s="281"/>
      <c r="DH39" s="281"/>
      <c r="DI39" s="281"/>
      <c r="DJ39" s="282"/>
      <c r="DK39" s="276">
        <v>72</v>
      </c>
      <c r="DL39" s="277"/>
      <c r="DM39" s="277"/>
      <c r="DN39" s="277"/>
      <c r="DO39" s="277"/>
      <c r="DP39" s="308"/>
      <c r="DQ39" s="338">
        <v>1352</v>
      </c>
      <c r="DR39" s="281"/>
      <c r="DS39" s="281"/>
      <c r="DT39" s="281"/>
      <c r="DU39" s="281"/>
      <c r="DV39" s="281"/>
      <c r="DW39" s="281">
        <v>667</v>
      </c>
      <c r="DX39" s="281"/>
      <c r="DY39" s="281"/>
      <c r="DZ39" s="281"/>
      <c r="EA39" s="281"/>
      <c r="EB39" s="281">
        <v>685</v>
      </c>
      <c r="EC39" s="281"/>
      <c r="ED39" s="281"/>
      <c r="EE39" s="281"/>
      <c r="EF39" s="282"/>
      <c r="EG39" s="133"/>
    </row>
    <row r="40" spans="1:137" ht="12.95" customHeight="1">
      <c r="A40" s="25"/>
      <c r="B40" s="276">
        <v>28</v>
      </c>
      <c r="C40" s="277"/>
      <c r="D40" s="277"/>
      <c r="E40" s="277"/>
      <c r="F40" s="277"/>
      <c r="G40" s="278"/>
      <c r="H40" s="338">
        <v>994</v>
      </c>
      <c r="I40" s="281"/>
      <c r="J40" s="281"/>
      <c r="K40" s="281"/>
      <c r="L40" s="281"/>
      <c r="M40" s="281"/>
      <c r="N40" s="281">
        <v>482</v>
      </c>
      <c r="O40" s="281"/>
      <c r="P40" s="281"/>
      <c r="Q40" s="281"/>
      <c r="R40" s="281"/>
      <c r="S40" s="281">
        <v>512</v>
      </c>
      <c r="T40" s="281"/>
      <c r="U40" s="281"/>
      <c r="V40" s="281"/>
      <c r="W40" s="282"/>
      <c r="X40" s="276">
        <v>73</v>
      </c>
      <c r="Y40" s="277"/>
      <c r="Z40" s="277"/>
      <c r="AA40" s="277"/>
      <c r="AB40" s="277"/>
      <c r="AC40" s="308"/>
      <c r="AD40" s="338">
        <v>850</v>
      </c>
      <c r="AE40" s="281"/>
      <c r="AF40" s="281"/>
      <c r="AG40" s="281"/>
      <c r="AH40" s="281"/>
      <c r="AI40" s="281"/>
      <c r="AJ40" s="281">
        <v>388</v>
      </c>
      <c r="AK40" s="281"/>
      <c r="AL40" s="281"/>
      <c r="AM40" s="281"/>
      <c r="AN40" s="281"/>
      <c r="AO40" s="281">
        <v>462</v>
      </c>
      <c r="AP40" s="281"/>
      <c r="AQ40" s="281"/>
      <c r="AR40" s="281"/>
      <c r="AS40" s="282"/>
      <c r="AT40" s="25"/>
      <c r="AU40" s="276">
        <v>28</v>
      </c>
      <c r="AV40" s="277"/>
      <c r="AW40" s="277"/>
      <c r="AX40" s="277"/>
      <c r="AY40" s="277"/>
      <c r="AZ40" s="278"/>
      <c r="BA40" s="279">
        <f t="shared" si="11"/>
        <v>924</v>
      </c>
      <c r="BB40" s="280"/>
      <c r="BC40" s="280"/>
      <c r="BD40" s="280"/>
      <c r="BE40" s="280"/>
      <c r="BF40" s="280"/>
      <c r="BG40" s="281">
        <v>463</v>
      </c>
      <c r="BH40" s="281"/>
      <c r="BI40" s="281"/>
      <c r="BJ40" s="281"/>
      <c r="BK40" s="281"/>
      <c r="BL40" s="281">
        <v>461</v>
      </c>
      <c r="BM40" s="281"/>
      <c r="BN40" s="281"/>
      <c r="BO40" s="281"/>
      <c r="BP40" s="282"/>
      <c r="BQ40" s="276">
        <v>73</v>
      </c>
      <c r="BR40" s="277"/>
      <c r="BS40" s="277"/>
      <c r="BT40" s="277"/>
      <c r="BU40" s="277"/>
      <c r="BV40" s="308"/>
      <c r="BW40" s="279">
        <f t="shared" si="10"/>
        <v>1041</v>
      </c>
      <c r="BX40" s="280"/>
      <c r="BY40" s="280"/>
      <c r="BZ40" s="280"/>
      <c r="CA40" s="280"/>
      <c r="CB40" s="280"/>
      <c r="CC40" s="281">
        <v>522</v>
      </c>
      <c r="CD40" s="281"/>
      <c r="CE40" s="281"/>
      <c r="CF40" s="281"/>
      <c r="CG40" s="281"/>
      <c r="CH40" s="281">
        <v>519</v>
      </c>
      <c r="CI40" s="281"/>
      <c r="CJ40" s="281"/>
      <c r="CK40" s="281"/>
      <c r="CL40" s="282"/>
      <c r="CN40" s="133"/>
      <c r="CO40" s="276">
        <v>28</v>
      </c>
      <c r="CP40" s="277"/>
      <c r="CQ40" s="277"/>
      <c r="CR40" s="277"/>
      <c r="CS40" s="277"/>
      <c r="CT40" s="278"/>
      <c r="CU40" s="338">
        <v>787</v>
      </c>
      <c r="CV40" s="281"/>
      <c r="CW40" s="281"/>
      <c r="CX40" s="281"/>
      <c r="CY40" s="281"/>
      <c r="CZ40" s="281"/>
      <c r="DA40" s="281">
        <v>407</v>
      </c>
      <c r="DB40" s="281"/>
      <c r="DC40" s="281"/>
      <c r="DD40" s="281"/>
      <c r="DE40" s="281"/>
      <c r="DF40" s="281">
        <v>380</v>
      </c>
      <c r="DG40" s="281"/>
      <c r="DH40" s="281"/>
      <c r="DI40" s="281"/>
      <c r="DJ40" s="282"/>
      <c r="DK40" s="276">
        <v>73</v>
      </c>
      <c r="DL40" s="277"/>
      <c r="DM40" s="277"/>
      <c r="DN40" s="277"/>
      <c r="DO40" s="277"/>
      <c r="DP40" s="308"/>
      <c r="DQ40" s="338">
        <v>1172</v>
      </c>
      <c r="DR40" s="281"/>
      <c r="DS40" s="281"/>
      <c r="DT40" s="281"/>
      <c r="DU40" s="281"/>
      <c r="DV40" s="281"/>
      <c r="DW40" s="281">
        <v>579</v>
      </c>
      <c r="DX40" s="281"/>
      <c r="DY40" s="281"/>
      <c r="DZ40" s="281"/>
      <c r="EA40" s="281"/>
      <c r="EB40" s="281">
        <v>593</v>
      </c>
      <c r="EC40" s="281"/>
      <c r="ED40" s="281"/>
      <c r="EE40" s="281"/>
      <c r="EF40" s="282"/>
      <c r="EG40" s="133"/>
    </row>
    <row r="41" spans="1:137" ht="12.95" customHeight="1">
      <c r="A41" s="16"/>
      <c r="B41" s="309">
        <v>29</v>
      </c>
      <c r="C41" s="310"/>
      <c r="D41" s="310"/>
      <c r="E41" s="310"/>
      <c r="F41" s="310"/>
      <c r="G41" s="311"/>
      <c r="H41" s="305">
        <v>1101</v>
      </c>
      <c r="I41" s="306"/>
      <c r="J41" s="306"/>
      <c r="K41" s="306"/>
      <c r="L41" s="306"/>
      <c r="M41" s="306"/>
      <c r="N41" s="306">
        <v>609</v>
      </c>
      <c r="O41" s="306"/>
      <c r="P41" s="306"/>
      <c r="Q41" s="306"/>
      <c r="R41" s="306"/>
      <c r="S41" s="306">
        <v>492</v>
      </c>
      <c r="T41" s="306"/>
      <c r="U41" s="306"/>
      <c r="V41" s="306"/>
      <c r="W41" s="307"/>
      <c r="X41" s="309">
        <v>74</v>
      </c>
      <c r="Y41" s="310"/>
      <c r="Z41" s="310"/>
      <c r="AA41" s="310"/>
      <c r="AB41" s="310"/>
      <c r="AC41" s="312"/>
      <c r="AD41" s="305">
        <v>850</v>
      </c>
      <c r="AE41" s="306"/>
      <c r="AF41" s="306"/>
      <c r="AG41" s="306"/>
      <c r="AH41" s="306"/>
      <c r="AI41" s="306"/>
      <c r="AJ41" s="306">
        <v>414</v>
      </c>
      <c r="AK41" s="306"/>
      <c r="AL41" s="306"/>
      <c r="AM41" s="306"/>
      <c r="AN41" s="306"/>
      <c r="AO41" s="306">
        <v>436</v>
      </c>
      <c r="AP41" s="306"/>
      <c r="AQ41" s="306"/>
      <c r="AR41" s="306"/>
      <c r="AS41" s="307"/>
      <c r="AT41" s="16"/>
      <c r="AU41" s="309">
        <v>29</v>
      </c>
      <c r="AV41" s="310"/>
      <c r="AW41" s="310"/>
      <c r="AX41" s="310"/>
      <c r="AY41" s="310"/>
      <c r="AZ41" s="311"/>
      <c r="BA41" s="279">
        <f t="shared" si="11"/>
        <v>930</v>
      </c>
      <c r="BB41" s="280"/>
      <c r="BC41" s="280"/>
      <c r="BD41" s="280"/>
      <c r="BE41" s="280"/>
      <c r="BF41" s="280"/>
      <c r="BG41" s="306">
        <v>454</v>
      </c>
      <c r="BH41" s="306"/>
      <c r="BI41" s="306"/>
      <c r="BJ41" s="306"/>
      <c r="BK41" s="306"/>
      <c r="BL41" s="306">
        <v>476</v>
      </c>
      <c r="BM41" s="306"/>
      <c r="BN41" s="306"/>
      <c r="BO41" s="306"/>
      <c r="BP41" s="307"/>
      <c r="BQ41" s="309">
        <v>74</v>
      </c>
      <c r="BR41" s="310"/>
      <c r="BS41" s="310"/>
      <c r="BT41" s="310"/>
      <c r="BU41" s="310"/>
      <c r="BV41" s="312"/>
      <c r="BW41" s="279">
        <f t="shared" si="10"/>
        <v>920</v>
      </c>
      <c r="BX41" s="280"/>
      <c r="BY41" s="280"/>
      <c r="BZ41" s="280"/>
      <c r="CA41" s="280"/>
      <c r="CB41" s="280"/>
      <c r="CC41" s="306">
        <v>444</v>
      </c>
      <c r="CD41" s="306"/>
      <c r="CE41" s="306"/>
      <c r="CF41" s="306"/>
      <c r="CG41" s="306"/>
      <c r="CH41" s="306">
        <v>476</v>
      </c>
      <c r="CI41" s="306"/>
      <c r="CJ41" s="306"/>
      <c r="CK41" s="306"/>
      <c r="CL41" s="307"/>
      <c r="CN41" s="16"/>
      <c r="CO41" s="309">
        <v>29</v>
      </c>
      <c r="CP41" s="310"/>
      <c r="CQ41" s="310"/>
      <c r="CR41" s="310"/>
      <c r="CS41" s="310"/>
      <c r="CT41" s="311"/>
      <c r="CU41" s="305">
        <v>816</v>
      </c>
      <c r="CV41" s="306"/>
      <c r="CW41" s="306"/>
      <c r="CX41" s="306"/>
      <c r="CY41" s="306"/>
      <c r="CZ41" s="306"/>
      <c r="DA41" s="306">
        <v>446</v>
      </c>
      <c r="DB41" s="306"/>
      <c r="DC41" s="306"/>
      <c r="DD41" s="306"/>
      <c r="DE41" s="306"/>
      <c r="DF41" s="306">
        <v>370</v>
      </c>
      <c r="DG41" s="306"/>
      <c r="DH41" s="306"/>
      <c r="DI41" s="306"/>
      <c r="DJ41" s="307"/>
      <c r="DK41" s="309">
        <v>74</v>
      </c>
      <c r="DL41" s="310"/>
      <c r="DM41" s="310"/>
      <c r="DN41" s="310"/>
      <c r="DO41" s="310"/>
      <c r="DP41" s="312"/>
      <c r="DQ41" s="305">
        <v>815</v>
      </c>
      <c r="DR41" s="306"/>
      <c r="DS41" s="306"/>
      <c r="DT41" s="306"/>
      <c r="DU41" s="306"/>
      <c r="DV41" s="306"/>
      <c r="DW41" s="306">
        <v>368</v>
      </c>
      <c r="DX41" s="306"/>
      <c r="DY41" s="306"/>
      <c r="DZ41" s="306"/>
      <c r="EA41" s="306"/>
      <c r="EB41" s="306">
        <v>447</v>
      </c>
      <c r="EC41" s="306"/>
      <c r="ED41" s="306"/>
      <c r="EE41" s="306"/>
      <c r="EF41" s="307"/>
      <c r="EG41" s="16"/>
    </row>
    <row r="42" spans="1:137" ht="12.95" customHeight="1">
      <c r="A42" s="25"/>
      <c r="B42" s="313" t="s">
        <v>441</v>
      </c>
      <c r="C42" s="314"/>
      <c r="D42" s="314"/>
      <c r="E42" s="314"/>
      <c r="F42" s="314"/>
      <c r="G42" s="315"/>
      <c r="H42" s="316">
        <v>5583</v>
      </c>
      <c r="I42" s="317"/>
      <c r="J42" s="317"/>
      <c r="K42" s="317"/>
      <c r="L42" s="317"/>
      <c r="M42" s="317"/>
      <c r="N42" s="317">
        <v>2821</v>
      </c>
      <c r="O42" s="317"/>
      <c r="P42" s="317"/>
      <c r="Q42" s="317"/>
      <c r="R42" s="317"/>
      <c r="S42" s="317">
        <v>2762</v>
      </c>
      <c r="T42" s="317"/>
      <c r="U42" s="317"/>
      <c r="V42" s="317"/>
      <c r="W42" s="318"/>
      <c r="X42" s="313" t="s">
        <v>450</v>
      </c>
      <c r="Y42" s="314"/>
      <c r="Z42" s="314"/>
      <c r="AA42" s="314"/>
      <c r="AB42" s="314"/>
      <c r="AC42" s="319"/>
      <c r="AD42" s="316">
        <v>3513</v>
      </c>
      <c r="AE42" s="317"/>
      <c r="AF42" s="317"/>
      <c r="AG42" s="317"/>
      <c r="AH42" s="317"/>
      <c r="AI42" s="317"/>
      <c r="AJ42" s="317">
        <v>1612</v>
      </c>
      <c r="AK42" s="317"/>
      <c r="AL42" s="317"/>
      <c r="AM42" s="317"/>
      <c r="AN42" s="317"/>
      <c r="AO42" s="317">
        <v>1901</v>
      </c>
      <c r="AP42" s="317"/>
      <c r="AQ42" s="317"/>
      <c r="AR42" s="317"/>
      <c r="AS42" s="318"/>
      <c r="AT42" s="25"/>
      <c r="AU42" s="313" t="s">
        <v>441</v>
      </c>
      <c r="AV42" s="314"/>
      <c r="AW42" s="314"/>
      <c r="AX42" s="314"/>
      <c r="AY42" s="314"/>
      <c r="AZ42" s="315"/>
      <c r="BA42" s="316">
        <f>SUM(BA43:BF47)</f>
        <v>4998</v>
      </c>
      <c r="BB42" s="317"/>
      <c r="BC42" s="317"/>
      <c r="BD42" s="317"/>
      <c r="BE42" s="317"/>
      <c r="BF42" s="317"/>
      <c r="BG42" s="317">
        <f>SUM(BG43:BK47)</f>
        <v>2569</v>
      </c>
      <c r="BH42" s="317"/>
      <c r="BI42" s="317"/>
      <c r="BJ42" s="317"/>
      <c r="BK42" s="317"/>
      <c r="BL42" s="317">
        <f>SUM(BL43:BP47)</f>
        <v>2429</v>
      </c>
      <c r="BM42" s="317"/>
      <c r="BN42" s="317"/>
      <c r="BO42" s="317"/>
      <c r="BP42" s="318"/>
      <c r="BQ42" s="313" t="s">
        <v>450</v>
      </c>
      <c r="BR42" s="314"/>
      <c r="BS42" s="314"/>
      <c r="BT42" s="314"/>
      <c r="BU42" s="314"/>
      <c r="BV42" s="319"/>
      <c r="BW42" s="316">
        <f>SUM(BW43:CB47)</f>
        <v>3798</v>
      </c>
      <c r="BX42" s="317"/>
      <c r="BY42" s="317"/>
      <c r="BZ42" s="317"/>
      <c r="CA42" s="317"/>
      <c r="CB42" s="317"/>
      <c r="CC42" s="317">
        <f>SUM(CC43:CG47)</f>
        <v>1731</v>
      </c>
      <c r="CD42" s="317"/>
      <c r="CE42" s="317"/>
      <c r="CF42" s="317"/>
      <c r="CG42" s="317"/>
      <c r="CH42" s="317">
        <f>SUM(CH43:CL47)</f>
        <v>2067</v>
      </c>
      <c r="CI42" s="317"/>
      <c r="CJ42" s="317"/>
      <c r="CK42" s="317"/>
      <c r="CL42" s="318"/>
      <c r="CN42" s="133"/>
      <c r="CO42" s="313" t="s">
        <v>441</v>
      </c>
      <c r="CP42" s="314"/>
      <c r="CQ42" s="314"/>
      <c r="CR42" s="314"/>
      <c r="CS42" s="314"/>
      <c r="CT42" s="315"/>
      <c r="CU42" s="316">
        <f>SUM(CU43:CZ47)</f>
        <v>4518</v>
      </c>
      <c r="CV42" s="317"/>
      <c r="CW42" s="317"/>
      <c r="CX42" s="317"/>
      <c r="CY42" s="317"/>
      <c r="CZ42" s="317"/>
      <c r="DA42" s="317">
        <f>SUM(DA43:DE47)</f>
        <v>2336</v>
      </c>
      <c r="DB42" s="317"/>
      <c r="DC42" s="317"/>
      <c r="DD42" s="317"/>
      <c r="DE42" s="317"/>
      <c r="DF42" s="317">
        <f>SUM(DF43:DJ47)</f>
        <v>2182</v>
      </c>
      <c r="DG42" s="317"/>
      <c r="DH42" s="317"/>
      <c r="DI42" s="317"/>
      <c r="DJ42" s="318"/>
      <c r="DK42" s="313" t="s">
        <v>450</v>
      </c>
      <c r="DL42" s="314"/>
      <c r="DM42" s="314"/>
      <c r="DN42" s="314"/>
      <c r="DO42" s="314"/>
      <c r="DP42" s="319"/>
      <c r="DQ42" s="316">
        <f>SUM(DQ43:DV47)</f>
        <v>4362</v>
      </c>
      <c r="DR42" s="317"/>
      <c r="DS42" s="317"/>
      <c r="DT42" s="317"/>
      <c r="DU42" s="317"/>
      <c r="DV42" s="317"/>
      <c r="DW42" s="317">
        <f>SUM(DW43:EA47)</f>
        <v>2055</v>
      </c>
      <c r="DX42" s="317"/>
      <c r="DY42" s="317"/>
      <c r="DZ42" s="317"/>
      <c r="EA42" s="317"/>
      <c r="EB42" s="317">
        <f>SUM(EB43:EF47)</f>
        <v>2307</v>
      </c>
      <c r="EC42" s="317"/>
      <c r="ED42" s="317"/>
      <c r="EE42" s="317"/>
      <c r="EF42" s="318"/>
      <c r="EG42" s="133"/>
    </row>
    <row r="43" spans="1:137" ht="12.95" customHeight="1">
      <c r="A43" s="25"/>
      <c r="B43" s="298">
        <v>30</v>
      </c>
      <c r="C43" s="299"/>
      <c r="D43" s="299"/>
      <c r="E43" s="299"/>
      <c r="F43" s="299"/>
      <c r="G43" s="300"/>
      <c r="H43" s="279">
        <v>1081</v>
      </c>
      <c r="I43" s="280"/>
      <c r="J43" s="280"/>
      <c r="K43" s="280"/>
      <c r="L43" s="280"/>
      <c r="M43" s="280"/>
      <c r="N43" s="280">
        <v>565</v>
      </c>
      <c r="O43" s="280"/>
      <c r="P43" s="280"/>
      <c r="Q43" s="280"/>
      <c r="R43" s="280"/>
      <c r="S43" s="280">
        <v>516</v>
      </c>
      <c r="T43" s="280"/>
      <c r="U43" s="280"/>
      <c r="V43" s="280"/>
      <c r="W43" s="297"/>
      <c r="X43" s="298">
        <v>75</v>
      </c>
      <c r="Y43" s="299"/>
      <c r="Z43" s="299"/>
      <c r="AA43" s="299"/>
      <c r="AB43" s="299"/>
      <c r="AC43" s="301"/>
      <c r="AD43" s="279">
        <v>750</v>
      </c>
      <c r="AE43" s="280"/>
      <c r="AF43" s="280"/>
      <c r="AG43" s="280"/>
      <c r="AH43" s="280"/>
      <c r="AI43" s="280"/>
      <c r="AJ43" s="280">
        <v>363</v>
      </c>
      <c r="AK43" s="280"/>
      <c r="AL43" s="280"/>
      <c r="AM43" s="280"/>
      <c r="AN43" s="280"/>
      <c r="AO43" s="280">
        <v>387</v>
      </c>
      <c r="AP43" s="280"/>
      <c r="AQ43" s="280"/>
      <c r="AR43" s="280"/>
      <c r="AS43" s="297"/>
      <c r="AT43" s="25"/>
      <c r="AU43" s="298">
        <v>30</v>
      </c>
      <c r="AV43" s="299"/>
      <c r="AW43" s="299"/>
      <c r="AX43" s="299"/>
      <c r="AY43" s="299"/>
      <c r="AZ43" s="300"/>
      <c r="BA43" s="279">
        <f>SUM(BG43:BP43)</f>
        <v>910</v>
      </c>
      <c r="BB43" s="280"/>
      <c r="BC43" s="280"/>
      <c r="BD43" s="280"/>
      <c r="BE43" s="280"/>
      <c r="BF43" s="280"/>
      <c r="BG43" s="280">
        <v>475</v>
      </c>
      <c r="BH43" s="280"/>
      <c r="BI43" s="280"/>
      <c r="BJ43" s="280"/>
      <c r="BK43" s="280"/>
      <c r="BL43" s="280">
        <v>435</v>
      </c>
      <c r="BM43" s="280"/>
      <c r="BN43" s="280"/>
      <c r="BO43" s="280"/>
      <c r="BP43" s="297"/>
      <c r="BQ43" s="298">
        <v>75</v>
      </c>
      <c r="BR43" s="299"/>
      <c r="BS43" s="299"/>
      <c r="BT43" s="299"/>
      <c r="BU43" s="299"/>
      <c r="BV43" s="301"/>
      <c r="BW43" s="279">
        <f t="shared" ref="BW43:BW47" si="12">SUM(CC43:CL43)</f>
        <v>859</v>
      </c>
      <c r="BX43" s="280"/>
      <c r="BY43" s="280"/>
      <c r="BZ43" s="280"/>
      <c r="CA43" s="280"/>
      <c r="CB43" s="280"/>
      <c r="CC43" s="280">
        <v>396</v>
      </c>
      <c r="CD43" s="280"/>
      <c r="CE43" s="280"/>
      <c r="CF43" s="280"/>
      <c r="CG43" s="280"/>
      <c r="CH43" s="280">
        <v>463</v>
      </c>
      <c r="CI43" s="280"/>
      <c r="CJ43" s="280"/>
      <c r="CK43" s="280"/>
      <c r="CL43" s="297"/>
      <c r="CN43" s="133"/>
      <c r="CO43" s="298">
        <v>30</v>
      </c>
      <c r="CP43" s="299"/>
      <c r="CQ43" s="299"/>
      <c r="CR43" s="299"/>
      <c r="CS43" s="299"/>
      <c r="CT43" s="300"/>
      <c r="CU43" s="279">
        <v>795</v>
      </c>
      <c r="CV43" s="280"/>
      <c r="CW43" s="280"/>
      <c r="CX43" s="280"/>
      <c r="CY43" s="280"/>
      <c r="CZ43" s="280"/>
      <c r="DA43" s="280">
        <v>416</v>
      </c>
      <c r="DB43" s="280"/>
      <c r="DC43" s="280"/>
      <c r="DD43" s="280"/>
      <c r="DE43" s="280"/>
      <c r="DF43" s="280">
        <v>379</v>
      </c>
      <c r="DG43" s="280"/>
      <c r="DH43" s="280"/>
      <c r="DI43" s="280"/>
      <c r="DJ43" s="297"/>
      <c r="DK43" s="298">
        <v>75</v>
      </c>
      <c r="DL43" s="299"/>
      <c r="DM43" s="299"/>
      <c r="DN43" s="299"/>
      <c r="DO43" s="299"/>
      <c r="DP43" s="301"/>
      <c r="DQ43" s="279">
        <v>728</v>
      </c>
      <c r="DR43" s="280"/>
      <c r="DS43" s="280"/>
      <c r="DT43" s="280"/>
      <c r="DU43" s="280"/>
      <c r="DV43" s="280"/>
      <c r="DW43" s="280">
        <v>344</v>
      </c>
      <c r="DX43" s="280"/>
      <c r="DY43" s="280"/>
      <c r="DZ43" s="280"/>
      <c r="EA43" s="280"/>
      <c r="EB43" s="280">
        <v>384</v>
      </c>
      <c r="EC43" s="280"/>
      <c r="ED43" s="280"/>
      <c r="EE43" s="280"/>
      <c r="EF43" s="297"/>
      <c r="EG43" s="133"/>
    </row>
    <row r="44" spans="1:137" ht="12.95" customHeight="1">
      <c r="A44" s="25"/>
      <c r="B44" s="276">
        <v>31</v>
      </c>
      <c r="C44" s="277"/>
      <c r="D44" s="277"/>
      <c r="E44" s="277"/>
      <c r="F44" s="277"/>
      <c r="G44" s="278"/>
      <c r="H44" s="338">
        <v>1077</v>
      </c>
      <c r="I44" s="281"/>
      <c r="J44" s="281"/>
      <c r="K44" s="281"/>
      <c r="L44" s="281"/>
      <c r="M44" s="281"/>
      <c r="N44" s="281">
        <v>536</v>
      </c>
      <c r="O44" s="281"/>
      <c r="P44" s="281"/>
      <c r="Q44" s="281"/>
      <c r="R44" s="281"/>
      <c r="S44" s="281">
        <v>541</v>
      </c>
      <c r="T44" s="281"/>
      <c r="U44" s="281"/>
      <c r="V44" s="281"/>
      <c r="W44" s="282"/>
      <c r="X44" s="276">
        <v>76</v>
      </c>
      <c r="Y44" s="277"/>
      <c r="Z44" s="277"/>
      <c r="AA44" s="277"/>
      <c r="AB44" s="277"/>
      <c r="AC44" s="308"/>
      <c r="AD44" s="338">
        <v>710</v>
      </c>
      <c r="AE44" s="281"/>
      <c r="AF44" s="281"/>
      <c r="AG44" s="281"/>
      <c r="AH44" s="281"/>
      <c r="AI44" s="281"/>
      <c r="AJ44" s="281">
        <v>326</v>
      </c>
      <c r="AK44" s="281"/>
      <c r="AL44" s="281"/>
      <c r="AM44" s="281"/>
      <c r="AN44" s="281"/>
      <c r="AO44" s="281">
        <v>384</v>
      </c>
      <c r="AP44" s="281"/>
      <c r="AQ44" s="281"/>
      <c r="AR44" s="281"/>
      <c r="AS44" s="282"/>
      <c r="AT44" s="25"/>
      <c r="AU44" s="276">
        <v>31</v>
      </c>
      <c r="AV44" s="277"/>
      <c r="AW44" s="277"/>
      <c r="AX44" s="277"/>
      <c r="AY44" s="277"/>
      <c r="AZ44" s="278"/>
      <c r="BA44" s="279">
        <f t="shared" ref="BA44:BA47" si="13">SUM(BG44:BP44)</f>
        <v>959</v>
      </c>
      <c r="BB44" s="280"/>
      <c r="BC44" s="280"/>
      <c r="BD44" s="280"/>
      <c r="BE44" s="280"/>
      <c r="BF44" s="280"/>
      <c r="BG44" s="281">
        <v>476</v>
      </c>
      <c r="BH44" s="281"/>
      <c r="BI44" s="281"/>
      <c r="BJ44" s="281"/>
      <c r="BK44" s="281"/>
      <c r="BL44" s="281">
        <v>483</v>
      </c>
      <c r="BM44" s="281"/>
      <c r="BN44" s="281"/>
      <c r="BO44" s="281"/>
      <c r="BP44" s="282"/>
      <c r="BQ44" s="276">
        <v>76</v>
      </c>
      <c r="BR44" s="277"/>
      <c r="BS44" s="277"/>
      <c r="BT44" s="277"/>
      <c r="BU44" s="277"/>
      <c r="BV44" s="308"/>
      <c r="BW44" s="279">
        <f t="shared" si="12"/>
        <v>701</v>
      </c>
      <c r="BX44" s="280"/>
      <c r="BY44" s="280"/>
      <c r="BZ44" s="280"/>
      <c r="CA44" s="280"/>
      <c r="CB44" s="280"/>
      <c r="CC44" s="281">
        <v>323</v>
      </c>
      <c r="CD44" s="281"/>
      <c r="CE44" s="281"/>
      <c r="CF44" s="281"/>
      <c r="CG44" s="281"/>
      <c r="CH44" s="281">
        <v>378</v>
      </c>
      <c r="CI44" s="281"/>
      <c r="CJ44" s="281"/>
      <c r="CK44" s="281"/>
      <c r="CL44" s="282"/>
      <c r="CN44" s="133"/>
      <c r="CO44" s="276">
        <v>31</v>
      </c>
      <c r="CP44" s="277"/>
      <c r="CQ44" s="277"/>
      <c r="CR44" s="277"/>
      <c r="CS44" s="277"/>
      <c r="CT44" s="278"/>
      <c r="CU44" s="338">
        <v>900</v>
      </c>
      <c r="CV44" s="281"/>
      <c r="CW44" s="281"/>
      <c r="CX44" s="281"/>
      <c r="CY44" s="281"/>
      <c r="CZ44" s="281"/>
      <c r="DA44" s="281">
        <v>481</v>
      </c>
      <c r="DB44" s="281"/>
      <c r="DC44" s="281"/>
      <c r="DD44" s="281"/>
      <c r="DE44" s="281"/>
      <c r="DF44" s="281">
        <v>419</v>
      </c>
      <c r="DG44" s="281"/>
      <c r="DH44" s="281"/>
      <c r="DI44" s="281"/>
      <c r="DJ44" s="282"/>
      <c r="DK44" s="276">
        <v>76</v>
      </c>
      <c r="DL44" s="277"/>
      <c r="DM44" s="277"/>
      <c r="DN44" s="277"/>
      <c r="DO44" s="277"/>
      <c r="DP44" s="308"/>
      <c r="DQ44" s="338">
        <v>946</v>
      </c>
      <c r="DR44" s="281"/>
      <c r="DS44" s="281"/>
      <c r="DT44" s="281"/>
      <c r="DU44" s="281"/>
      <c r="DV44" s="281"/>
      <c r="DW44" s="281">
        <v>435</v>
      </c>
      <c r="DX44" s="281"/>
      <c r="DY44" s="281"/>
      <c r="DZ44" s="281"/>
      <c r="EA44" s="281"/>
      <c r="EB44" s="281">
        <v>511</v>
      </c>
      <c r="EC44" s="281"/>
      <c r="ED44" s="281"/>
      <c r="EE44" s="281"/>
      <c r="EF44" s="282"/>
      <c r="EG44" s="133"/>
    </row>
    <row r="45" spans="1:137" ht="12.95" customHeight="1">
      <c r="A45" s="25"/>
      <c r="B45" s="276">
        <v>32</v>
      </c>
      <c r="C45" s="277"/>
      <c r="D45" s="277"/>
      <c r="E45" s="277"/>
      <c r="F45" s="277"/>
      <c r="G45" s="278"/>
      <c r="H45" s="338">
        <v>1149</v>
      </c>
      <c r="I45" s="281"/>
      <c r="J45" s="281"/>
      <c r="K45" s="281"/>
      <c r="L45" s="281"/>
      <c r="M45" s="281"/>
      <c r="N45" s="281">
        <v>580</v>
      </c>
      <c r="O45" s="281"/>
      <c r="P45" s="281"/>
      <c r="Q45" s="281"/>
      <c r="R45" s="281"/>
      <c r="S45" s="281">
        <v>569</v>
      </c>
      <c r="T45" s="281"/>
      <c r="U45" s="281"/>
      <c r="V45" s="281"/>
      <c r="W45" s="282"/>
      <c r="X45" s="276">
        <v>77</v>
      </c>
      <c r="Y45" s="277"/>
      <c r="Z45" s="277"/>
      <c r="AA45" s="277"/>
      <c r="AB45" s="277"/>
      <c r="AC45" s="308"/>
      <c r="AD45" s="338">
        <v>708</v>
      </c>
      <c r="AE45" s="281"/>
      <c r="AF45" s="281"/>
      <c r="AG45" s="281"/>
      <c r="AH45" s="281"/>
      <c r="AI45" s="281"/>
      <c r="AJ45" s="281">
        <v>335</v>
      </c>
      <c r="AK45" s="281"/>
      <c r="AL45" s="281"/>
      <c r="AM45" s="281"/>
      <c r="AN45" s="281"/>
      <c r="AO45" s="281">
        <v>373</v>
      </c>
      <c r="AP45" s="281"/>
      <c r="AQ45" s="281"/>
      <c r="AR45" s="281"/>
      <c r="AS45" s="282"/>
      <c r="AT45" s="25"/>
      <c r="AU45" s="276">
        <v>32</v>
      </c>
      <c r="AV45" s="277"/>
      <c r="AW45" s="277"/>
      <c r="AX45" s="277"/>
      <c r="AY45" s="277"/>
      <c r="AZ45" s="278"/>
      <c r="BA45" s="279">
        <f t="shared" si="13"/>
        <v>1051</v>
      </c>
      <c r="BB45" s="280"/>
      <c r="BC45" s="280"/>
      <c r="BD45" s="280"/>
      <c r="BE45" s="280"/>
      <c r="BF45" s="280"/>
      <c r="BG45" s="281">
        <v>526</v>
      </c>
      <c r="BH45" s="281"/>
      <c r="BI45" s="281"/>
      <c r="BJ45" s="281"/>
      <c r="BK45" s="281"/>
      <c r="BL45" s="281">
        <v>525</v>
      </c>
      <c r="BM45" s="281"/>
      <c r="BN45" s="281"/>
      <c r="BO45" s="281"/>
      <c r="BP45" s="282"/>
      <c r="BQ45" s="276">
        <v>77</v>
      </c>
      <c r="BR45" s="277"/>
      <c r="BS45" s="277"/>
      <c r="BT45" s="277"/>
      <c r="BU45" s="277"/>
      <c r="BV45" s="308"/>
      <c r="BW45" s="279">
        <f t="shared" si="12"/>
        <v>711</v>
      </c>
      <c r="BX45" s="280"/>
      <c r="BY45" s="280"/>
      <c r="BZ45" s="280"/>
      <c r="CA45" s="280"/>
      <c r="CB45" s="280"/>
      <c r="CC45" s="281">
        <v>319</v>
      </c>
      <c r="CD45" s="281"/>
      <c r="CE45" s="281"/>
      <c r="CF45" s="281"/>
      <c r="CG45" s="281"/>
      <c r="CH45" s="281">
        <v>392</v>
      </c>
      <c r="CI45" s="281"/>
      <c r="CJ45" s="281"/>
      <c r="CK45" s="281"/>
      <c r="CL45" s="282"/>
      <c r="CN45" s="133"/>
      <c r="CO45" s="276">
        <v>32</v>
      </c>
      <c r="CP45" s="277"/>
      <c r="CQ45" s="277"/>
      <c r="CR45" s="277"/>
      <c r="CS45" s="277"/>
      <c r="CT45" s="278"/>
      <c r="CU45" s="338">
        <v>937</v>
      </c>
      <c r="CV45" s="281"/>
      <c r="CW45" s="281"/>
      <c r="CX45" s="281"/>
      <c r="CY45" s="281"/>
      <c r="CZ45" s="281"/>
      <c r="DA45" s="281">
        <v>471</v>
      </c>
      <c r="DB45" s="281"/>
      <c r="DC45" s="281"/>
      <c r="DD45" s="281"/>
      <c r="DE45" s="281"/>
      <c r="DF45" s="281">
        <v>466</v>
      </c>
      <c r="DG45" s="281"/>
      <c r="DH45" s="281"/>
      <c r="DI45" s="281"/>
      <c r="DJ45" s="282"/>
      <c r="DK45" s="276">
        <v>77</v>
      </c>
      <c r="DL45" s="277"/>
      <c r="DM45" s="277"/>
      <c r="DN45" s="277"/>
      <c r="DO45" s="277"/>
      <c r="DP45" s="308"/>
      <c r="DQ45" s="338">
        <v>926</v>
      </c>
      <c r="DR45" s="281"/>
      <c r="DS45" s="281"/>
      <c r="DT45" s="281"/>
      <c r="DU45" s="281"/>
      <c r="DV45" s="281"/>
      <c r="DW45" s="281">
        <v>452</v>
      </c>
      <c r="DX45" s="281"/>
      <c r="DY45" s="281"/>
      <c r="DZ45" s="281"/>
      <c r="EA45" s="281"/>
      <c r="EB45" s="281">
        <v>474</v>
      </c>
      <c r="EC45" s="281"/>
      <c r="ED45" s="281"/>
      <c r="EE45" s="281"/>
      <c r="EF45" s="282"/>
      <c r="EG45" s="133"/>
    </row>
    <row r="46" spans="1:137" ht="12.95" customHeight="1">
      <c r="A46" s="25"/>
      <c r="B46" s="276">
        <v>33</v>
      </c>
      <c r="C46" s="277"/>
      <c r="D46" s="277"/>
      <c r="E46" s="277"/>
      <c r="F46" s="277"/>
      <c r="G46" s="278"/>
      <c r="H46" s="338">
        <v>1132</v>
      </c>
      <c r="I46" s="281"/>
      <c r="J46" s="281"/>
      <c r="K46" s="281"/>
      <c r="L46" s="281"/>
      <c r="M46" s="281"/>
      <c r="N46" s="281">
        <v>569</v>
      </c>
      <c r="O46" s="281"/>
      <c r="P46" s="281"/>
      <c r="Q46" s="281"/>
      <c r="R46" s="281"/>
      <c r="S46" s="281">
        <v>563</v>
      </c>
      <c r="T46" s="281"/>
      <c r="U46" s="281"/>
      <c r="V46" s="281"/>
      <c r="W46" s="282"/>
      <c r="X46" s="276">
        <v>78</v>
      </c>
      <c r="Y46" s="277"/>
      <c r="Z46" s="277"/>
      <c r="AA46" s="277"/>
      <c r="AB46" s="277"/>
      <c r="AC46" s="308"/>
      <c r="AD46" s="338">
        <v>733</v>
      </c>
      <c r="AE46" s="281"/>
      <c r="AF46" s="281"/>
      <c r="AG46" s="281"/>
      <c r="AH46" s="281"/>
      <c r="AI46" s="281"/>
      <c r="AJ46" s="281">
        <v>313</v>
      </c>
      <c r="AK46" s="281"/>
      <c r="AL46" s="281"/>
      <c r="AM46" s="281"/>
      <c r="AN46" s="281"/>
      <c r="AO46" s="281">
        <v>420</v>
      </c>
      <c r="AP46" s="281"/>
      <c r="AQ46" s="281"/>
      <c r="AR46" s="281"/>
      <c r="AS46" s="282"/>
      <c r="AT46" s="25"/>
      <c r="AU46" s="276">
        <v>33</v>
      </c>
      <c r="AV46" s="277"/>
      <c r="AW46" s="277"/>
      <c r="AX46" s="277"/>
      <c r="AY46" s="277"/>
      <c r="AZ46" s="278"/>
      <c r="BA46" s="279">
        <f t="shared" si="13"/>
        <v>1002</v>
      </c>
      <c r="BB46" s="280"/>
      <c r="BC46" s="280"/>
      <c r="BD46" s="280"/>
      <c r="BE46" s="280"/>
      <c r="BF46" s="280"/>
      <c r="BG46" s="281">
        <v>507</v>
      </c>
      <c r="BH46" s="281"/>
      <c r="BI46" s="281"/>
      <c r="BJ46" s="281"/>
      <c r="BK46" s="281"/>
      <c r="BL46" s="281">
        <v>495</v>
      </c>
      <c r="BM46" s="281"/>
      <c r="BN46" s="281"/>
      <c r="BO46" s="281"/>
      <c r="BP46" s="282"/>
      <c r="BQ46" s="276">
        <v>78</v>
      </c>
      <c r="BR46" s="277"/>
      <c r="BS46" s="277"/>
      <c r="BT46" s="277"/>
      <c r="BU46" s="277"/>
      <c r="BV46" s="308"/>
      <c r="BW46" s="279">
        <f t="shared" si="12"/>
        <v>771</v>
      </c>
      <c r="BX46" s="280"/>
      <c r="BY46" s="280"/>
      <c r="BZ46" s="280"/>
      <c r="CA46" s="280"/>
      <c r="CB46" s="280"/>
      <c r="CC46" s="281">
        <v>340</v>
      </c>
      <c r="CD46" s="281"/>
      <c r="CE46" s="281"/>
      <c r="CF46" s="281"/>
      <c r="CG46" s="281"/>
      <c r="CH46" s="281">
        <v>431</v>
      </c>
      <c r="CI46" s="281"/>
      <c r="CJ46" s="281"/>
      <c r="CK46" s="281"/>
      <c r="CL46" s="282"/>
      <c r="CN46" s="133"/>
      <c r="CO46" s="276">
        <v>33</v>
      </c>
      <c r="CP46" s="277"/>
      <c r="CQ46" s="277"/>
      <c r="CR46" s="277"/>
      <c r="CS46" s="277"/>
      <c r="CT46" s="278"/>
      <c r="CU46" s="338">
        <v>950</v>
      </c>
      <c r="CV46" s="281"/>
      <c r="CW46" s="281"/>
      <c r="CX46" s="281"/>
      <c r="CY46" s="281"/>
      <c r="CZ46" s="281"/>
      <c r="DA46" s="281">
        <v>493</v>
      </c>
      <c r="DB46" s="281"/>
      <c r="DC46" s="281"/>
      <c r="DD46" s="281"/>
      <c r="DE46" s="281"/>
      <c r="DF46" s="281">
        <v>457</v>
      </c>
      <c r="DG46" s="281"/>
      <c r="DH46" s="281"/>
      <c r="DI46" s="281"/>
      <c r="DJ46" s="282"/>
      <c r="DK46" s="276">
        <v>78</v>
      </c>
      <c r="DL46" s="277"/>
      <c r="DM46" s="277"/>
      <c r="DN46" s="277"/>
      <c r="DO46" s="277"/>
      <c r="DP46" s="308"/>
      <c r="DQ46" s="338">
        <v>947</v>
      </c>
      <c r="DR46" s="281"/>
      <c r="DS46" s="281"/>
      <c r="DT46" s="281"/>
      <c r="DU46" s="281"/>
      <c r="DV46" s="281"/>
      <c r="DW46" s="281">
        <v>448</v>
      </c>
      <c r="DX46" s="281"/>
      <c r="DY46" s="281"/>
      <c r="DZ46" s="281"/>
      <c r="EA46" s="281"/>
      <c r="EB46" s="281">
        <v>499</v>
      </c>
      <c r="EC46" s="281"/>
      <c r="ED46" s="281"/>
      <c r="EE46" s="281"/>
      <c r="EF46" s="282"/>
      <c r="EG46" s="133"/>
    </row>
    <row r="47" spans="1:137" ht="12.95" customHeight="1">
      <c r="A47" s="16"/>
      <c r="B47" s="309">
        <v>34</v>
      </c>
      <c r="C47" s="310"/>
      <c r="D47" s="310"/>
      <c r="E47" s="310"/>
      <c r="F47" s="310"/>
      <c r="G47" s="311"/>
      <c r="H47" s="305">
        <v>1144</v>
      </c>
      <c r="I47" s="306"/>
      <c r="J47" s="306"/>
      <c r="K47" s="306"/>
      <c r="L47" s="306"/>
      <c r="M47" s="306"/>
      <c r="N47" s="306">
        <v>571</v>
      </c>
      <c r="O47" s="306"/>
      <c r="P47" s="306"/>
      <c r="Q47" s="306"/>
      <c r="R47" s="306"/>
      <c r="S47" s="306">
        <v>573</v>
      </c>
      <c r="T47" s="306"/>
      <c r="U47" s="306"/>
      <c r="V47" s="306"/>
      <c r="W47" s="307"/>
      <c r="X47" s="309">
        <v>79</v>
      </c>
      <c r="Y47" s="310"/>
      <c r="Z47" s="310"/>
      <c r="AA47" s="310"/>
      <c r="AB47" s="310"/>
      <c r="AC47" s="312"/>
      <c r="AD47" s="305">
        <v>612</v>
      </c>
      <c r="AE47" s="306"/>
      <c r="AF47" s="306"/>
      <c r="AG47" s="306"/>
      <c r="AH47" s="306"/>
      <c r="AI47" s="306"/>
      <c r="AJ47" s="306">
        <v>275</v>
      </c>
      <c r="AK47" s="306"/>
      <c r="AL47" s="306"/>
      <c r="AM47" s="306"/>
      <c r="AN47" s="306"/>
      <c r="AO47" s="306">
        <v>337</v>
      </c>
      <c r="AP47" s="306"/>
      <c r="AQ47" s="306"/>
      <c r="AR47" s="306"/>
      <c r="AS47" s="307"/>
      <c r="AT47" s="16"/>
      <c r="AU47" s="309">
        <v>34</v>
      </c>
      <c r="AV47" s="310"/>
      <c r="AW47" s="310"/>
      <c r="AX47" s="310"/>
      <c r="AY47" s="310"/>
      <c r="AZ47" s="311"/>
      <c r="BA47" s="279">
        <f t="shared" si="13"/>
        <v>1076</v>
      </c>
      <c r="BB47" s="280"/>
      <c r="BC47" s="280"/>
      <c r="BD47" s="280"/>
      <c r="BE47" s="280"/>
      <c r="BF47" s="280"/>
      <c r="BG47" s="306">
        <v>585</v>
      </c>
      <c r="BH47" s="306"/>
      <c r="BI47" s="306"/>
      <c r="BJ47" s="306"/>
      <c r="BK47" s="306"/>
      <c r="BL47" s="306">
        <v>491</v>
      </c>
      <c r="BM47" s="306"/>
      <c r="BN47" s="306"/>
      <c r="BO47" s="306"/>
      <c r="BP47" s="307"/>
      <c r="BQ47" s="309">
        <v>79</v>
      </c>
      <c r="BR47" s="310"/>
      <c r="BS47" s="310"/>
      <c r="BT47" s="310"/>
      <c r="BU47" s="310"/>
      <c r="BV47" s="312"/>
      <c r="BW47" s="279">
        <f t="shared" si="12"/>
        <v>756</v>
      </c>
      <c r="BX47" s="280"/>
      <c r="BY47" s="280"/>
      <c r="BZ47" s="280"/>
      <c r="CA47" s="280"/>
      <c r="CB47" s="280"/>
      <c r="CC47" s="306">
        <v>353</v>
      </c>
      <c r="CD47" s="306"/>
      <c r="CE47" s="306"/>
      <c r="CF47" s="306"/>
      <c r="CG47" s="306"/>
      <c r="CH47" s="306">
        <v>403</v>
      </c>
      <c r="CI47" s="306"/>
      <c r="CJ47" s="306"/>
      <c r="CK47" s="306"/>
      <c r="CL47" s="307"/>
      <c r="CN47" s="16"/>
      <c r="CO47" s="309">
        <v>34</v>
      </c>
      <c r="CP47" s="310"/>
      <c r="CQ47" s="310"/>
      <c r="CR47" s="310"/>
      <c r="CS47" s="310"/>
      <c r="CT47" s="311"/>
      <c r="CU47" s="305">
        <v>936</v>
      </c>
      <c r="CV47" s="306"/>
      <c r="CW47" s="306"/>
      <c r="CX47" s="306"/>
      <c r="CY47" s="306"/>
      <c r="CZ47" s="306"/>
      <c r="DA47" s="306">
        <v>475</v>
      </c>
      <c r="DB47" s="306"/>
      <c r="DC47" s="306"/>
      <c r="DD47" s="306"/>
      <c r="DE47" s="306"/>
      <c r="DF47" s="306">
        <v>461</v>
      </c>
      <c r="DG47" s="306"/>
      <c r="DH47" s="306"/>
      <c r="DI47" s="306"/>
      <c r="DJ47" s="307"/>
      <c r="DK47" s="309">
        <v>79</v>
      </c>
      <c r="DL47" s="310"/>
      <c r="DM47" s="310"/>
      <c r="DN47" s="310"/>
      <c r="DO47" s="310"/>
      <c r="DP47" s="312"/>
      <c r="DQ47" s="305">
        <v>815</v>
      </c>
      <c r="DR47" s="306"/>
      <c r="DS47" s="306"/>
      <c r="DT47" s="306"/>
      <c r="DU47" s="306"/>
      <c r="DV47" s="306"/>
      <c r="DW47" s="306">
        <v>376</v>
      </c>
      <c r="DX47" s="306"/>
      <c r="DY47" s="306"/>
      <c r="DZ47" s="306"/>
      <c r="EA47" s="306"/>
      <c r="EB47" s="306">
        <v>439</v>
      </c>
      <c r="EC47" s="306"/>
      <c r="ED47" s="306"/>
      <c r="EE47" s="306"/>
      <c r="EF47" s="307"/>
      <c r="EG47" s="16"/>
    </row>
    <row r="48" spans="1:137" ht="12.95" customHeight="1">
      <c r="A48" s="25"/>
      <c r="B48" s="313" t="s">
        <v>442</v>
      </c>
      <c r="C48" s="314"/>
      <c r="D48" s="314"/>
      <c r="E48" s="314"/>
      <c r="F48" s="314"/>
      <c r="G48" s="315"/>
      <c r="H48" s="316">
        <v>6054</v>
      </c>
      <c r="I48" s="317"/>
      <c r="J48" s="317"/>
      <c r="K48" s="317"/>
      <c r="L48" s="317"/>
      <c r="M48" s="317"/>
      <c r="N48" s="317">
        <v>3068</v>
      </c>
      <c r="O48" s="317"/>
      <c r="P48" s="317"/>
      <c r="Q48" s="317"/>
      <c r="R48" s="317"/>
      <c r="S48" s="317">
        <v>2986</v>
      </c>
      <c r="T48" s="317"/>
      <c r="U48" s="317"/>
      <c r="V48" s="317"/>
      <c r="W48" s="318"/>
      <c r="X48" s="313" t="s">
        <v>451</v>
      </c>
      <c r="Y48" s="314"/>
      <c r="Z48" s="314"/>
      <c r="AA48" s="314"/>
      <c r="AB48" s="314"/>
      <c r="AC48" s="319"/>
      <c r="AD48" s="316">
        <v>2629</v>
      </c>
      <c r="AE48" s="317"/>
      <c r="AF48" s="317"/>
      <c r="AG48" s="317"/>
      <c r="AH48" s="317"/>
      <c r="AI48" s="317"/>
      <c r="AJ48" s="317">
        <v>1036</v>
      </c>
      <c r="AK48" s="317"/>
      <c r="AL48" s="317"/>
      <c r="AM48" s="317"/>
      <c r="AN48" s="317"/>
      <c r="AO48" s="317">
        <v>1593</v>
      </c>
      <c r="AP48" s="317"/>
      <c r="AQ48" s="317"/>
      <c r="AR48" s="317"/>
      <c r="AS48" s="318"/>
      <c r="AT48" s="25"/>
      <c r="AU48" s="313" t="s">
        <v>442</v>
      </c>
      <c r="AV48" s="314"/>
      <c r="AW48" s="314"/>
      <c r="AX48" s="314"/>
      <c r="AY48" s="314"/>
      <c r="AZ48" s="315"/>
      <c r="BA48" s="316">
        <f>SUM(BA49:BF53)</f>
        <v>5513</v>
      </c>
      <c r="BB48" s="317"/>
      <c r="BC48" s="317"/>
      <c r="BD48" s="317"/>
      <c r="BE48" s="317"/>
      <c r="BF48" s="317"/>
      <c r="BG48" s="317">
        <f>SUM(BG49:BK53)</f>
        <v>2767</v>
      </c>
      <c r="BH48" s="317"/>
      <c r="BI48" s="317"/>
      <c r="BJ48" s="317"/>
      <c r="BK48" s="317"/>
      <c r="BL48" s="317">
        <f>SUM(BL49:BP53)</f>
        <v>2746</v>
      </c>
      <c r="BM48" s="317"/>
      <c r="BN48" s="317"/>
      <c r="BO48" s="317"/>
      <c r="BP48" s="318"/>
      <c r="BQ48" s="313" t="s">
        <v>451</v>
      </c>
      <c r="BR48" s="314"/>
      <c r="BS48" s="314"/>
      <c r="BT48" s="314"/>
      <c r="BU48" s="314"/>
      <c r="BV48" s="319"/>
      <c r="BW48" s="316">
        <f>SUM(BW49:CB53)</f>
        <v>2934</v>
      </c>
      <c r="BX48" s="317"/>
      <c r="BY48" s="317"/>
      <c r="BZ48" s="317"/>
      <c r="CA48" s="317"/>
      <c r="CB48" s="317"/>
      <c r="CC48" s="317">
        <f>SUM(CC49:CG53)</f>
        <v>1234</v>
      </c>
      <c r="CD48" s="317"/>
      <c r="CE48" s="317"/>
      <c r="CF48" s="317"/>
      <c r="CG48" s="317"/>
      <c r="CH48" s="317">
        <f>SUM(CH49:CL53)</f>
        <v>1700</v>
      </c>
      <c r="CI48" s="317"/>
      <c r="CJ48" s="317"/>
      <c r="CK48" s="317"/>
      <c r="CL48" s="318"/>
      <c r="CN48" s="133"/>
      <c r="CO48" s="313" t="s">
        <v>442</v>
      </c>
      <c r="CP48" s="314"/>
      <c r="CQ48" s="314"/>
      <c r="CR48" s="314"/>
      <c r="CS48" s="314"/>
      <c r="CT48" s="315"/>
      <c r="CU48" s="316">
        <f>SUM(CU49:CZ53)</f>
        <v>5047</v>
      </c>
      <c r="CV48" s="317"/>
      <c r="CW48" s="317"/>
      <c r="CX48" s="317"/>
      <c r="CY48" s="317"/>
      <c r="CZ48" s="317"/>
      <c r="DA48" s="317">
        <f>SUM(DA49:DE53)</f>
        <v>2595</v>
      </c>
      <c r="DB48" s="317"/>
      <c r="DC48" s="317"/>
      <c r="DD48" s="317"/>
      <c r="DE48" s="317"/>
      <c r="DF48" s="317">
        <f>SUM(DF49:DJ53)</f>
        <v>2452</v>
      </c>
      <c r="DG48" s="317"/>
      <c r="DH48" s="317"/>
      <c r="DI48" s="317"/>
      <c r="DJ48" s="318"/>
      <c r="DK48" s="313" t="s">
        <v>451</v>
      </c>
      <c r="DL48" s="314"/>
      <c r="DM48" s="314"/>
      <c r="DN48" s="314"/>
      <c r="DO48" s="314"/>
      <c r="DP48" s="319"/>
      <c r="DQ48" s="316">
        <f>SUM(DQ49:DV53)</f>
        <v>3260</v>
      </c>
      <c r="DR48" s="317"/>
      <c r="DS48" s="317"/>
      <c r="DT48" s="317"/>
      <c r="DU48" s="317"/>
      <c r="DV48" s="317"/>
      <c r="DW48" s="317">
        <f>SUM(DW49:EA53)</f>
        <v>1396</v>
      </c>
      <c r="DX48" s="317"/>
      <c r="DY48" s="317"/>
      <c r="DZ48" s="317"/>
      <c r="EA48" s="317"/>
      <c r="EB48" s="317">
        <f>SUM(EB49:EF53)</f>
        <v>1864</v>
      </c>
      <c r="EC48" s="317"/>
      <c r="ED48" s="317"/>
      <c r="EE48" s="317"/>
      <c r="EF48" s="318"/>
      <c r="EG48" s="133"/>
    </row>
    <row r="49" spans="1:137" ht="12.95" customHeight="1">
      <c r="A49" s="25"/>
      <c r="B49" s="298">
        <v>35</v>
      </c>
      <c r="C49" s="299"/>
      <c r="D49" s="299"/>
      <c r="E49" s="299"/>
      <c r="F49" s="299"/>
      <c r="G49" s="300"/>
      <c r="H49" s="279">
        <v>1151</v>
      </c>
      <c r="I49" s="280"/>
      <c r="J49" s="280"/>
      <c r="K49" s="280"/>
      <c r="L49" s="280"/>
      <c r="M49" s="280"/>
      <c r="N49" s="280">
        <v>560</v>
      </c>
      <c r="O49" s="280"/>
      <c r="P49" s="280"/>
      <c r="Q49" s="280"/>
      <c r="R49" s="280"/>
      <c r="S49" s="280">
        <v>591</v>
      </c>
      <c r="T49" s="280"/>
      <c r="U49" s="280"/>
      <c r="V49" s="280"/>
      <c r="W49" s="297"/>
      <c r="X49" s="298">
        <v>80</v>
      </c>
      <c r="Y49" s="299"/>
      <c r="Z49" s="299"/>
      <c r="AA49" s="299"/>
      <c r="AB49" s="299"/>
      <c r="AC49" s="301"/>
      <c r="AD49" s="279">
        <v>575</v>
      </c>
      <c r="AE49" s="280"/>
      <c r="AF49" s="280"/>
      <c r="AG49" s="280"/>
      <c r="AH49" s="280"/>
      <c r="AI49" s="280"/>
      <c r="AJ49" s="280">
        <v>227</v>
      </c>
      <c r="AK49" s="280"/>
      <c r="AL49" s="280"/>
      <c r="AM49" s="280"/>
      <c r="AN49" s="280"/>
      <c r="AO49" s="280">
        <v>348</v>
      </c>
      <c r="AP49" s="280"/>
      <c r="AQ49" s="280"/>
      <c r="AR49" s="280"/>
      <c r="AS49" s="297"/>
      <c r="AT49" s="25"/>
      <c r="AU49" s="298">
        <v>35</v>
      </c>
      <c r="AV49" s="299"/>
      <c r="AW49" s="299"/>
      <c r="AX49" s="299"/>
      <c r="AY49" s="299"/>
      <c r="AZ49" s="300"/>
      <c r="BA49" s="279">
        <f>SUM(BG49:BP49)</f>
        <v>1058</v>
      </c>
      <c r="BB49" s="280"/>
      <c r="BC49" s="280"/>
      <c r="BD49" s="280"/>
      <c r="BE49" s="280"/>
      <c r="BF49" s="280"/>
      <c r="BG49" s="280">
        <v>554</v>
      </c>
      <c r="BH49" s="280"/>
      <c r="BI49" s="280"/>
      <c r="BJ49" s="280"/>
      <c r="BK49" s="280"/>
      <c r="BL49" s="280">
        <v>504</v>
      </c>
      <c r="BM49" s="280"/>
      <c r="BN49" s="280"/>
      <c r="BO49" s="280"/>
      <c r="BP49" s="297"/>
      <c r="BQ49" s="298">
        <v>80</v>
      </c>
      <c r="BR49" s="299"/>
      <c r="BS49" s="299"/>
      <c r="BT49" s="299"/>
      <c r="BU49" s="299"/>
      <c r="BV49" s="301"/>
      <c r="BW49" s="279">
        <f t="shared" ref="BW49:BW53" si="14">SUM(CC49:CL49)</f>
        <v>662</v>
      </c>
      <c r="BX49" s="280"/>
      <c r="BY49" s="280"/>
      <c r="BZ49" s="280"/>
      <c r="CA49" s="280"/>
      <c r="CB49" s="280"/>
      <c r="CC49" s="280">
        <v>305</v>
      </c>
      <c r="CD49" s="280"/>
      <c r="CE49" s="280"/>
      <c r="CF49" s="280"/>
      <c r="CG49" s="280"/>
      <c r="CH49" s="280">
        <v>357</v>
      </c>
      <c r="CI49" s="280"/>
      <c r="CJ49" s="280"/>
      <c r="CK49" s="280"/>
      <c r="CL49" s="297"/>
      <c r="CN49" s="133"/>
      <c r="CO49" s="298">
        <v>35</v>
      </c>
      <c r="CP49" s="299"/>
      <c r="CQ49" s="299"/>
      <c r="CR49" s="299"/>
      <c r="CS49" s="299"/>
      <c r="CT49" s="300"/>
      <c r="CU49" s="279">
        <v>933</v>
      </c>
      <c r="CV49" s="280"/>
      <c r="CW49" s="280"/>
      <c r="CX49" s="280"/>
      <c r="CY49" s="280"/>
      <c r="CZ49" s="280"/>
      <c r="DA49" s="280">
        <v>485</v>
      </c>
      <c r="DB49" s="280"/>
      <c r="DC49" s="280"/>
      <c r="DD49" s="280"/>
      <c r="DE49" s="280"/>
      <c r="DF49" s="280">
        <v>448</v>
      </c>
      <c r="DG49" s="280"/>
      <c r="DH49" s="280"/>
      <c r="DI49" s="280"/>
      <c r="DJ49" s="297"/>
      <c r="DK49" s="298">
        <v>80</v>
      </c>
      <c r="DL49" s="299"/>
      <c r="DM49" s="299"/>
      <c r="DN49" s="299"/>
      <c r="DO49" s="299"/>
      <c r="DP49" s="301"/>
      <c r="DQ49" s="279">
        <v>752</v>
      </c>
      <c r="DR49" s="280"/>
      <c r="DS49" s="280"/>
      <c r="DT49" s="280"/>
      <c r="DU49" s="280"/>
      <c r="DV49" s="280"/>
      <c r="DW49" s="280">
        <v>335</v>
      </c>
      <c r="DX49" s="280"/>
      <c r="DY49" s="280"/>
      <c r="DZ49" s="280"/>
      <c r="EA49" s="280"/>
      <c r="EB49" s="280">
        <v>417</v>
      </c>
      <c r="EC49" s="280"/>
      <c r="ED49" s="280"/>
      <c r="EE49" s="280"/>
      <c r="EF49" s="297"/>
      <c r="EG49" s="133"/>
    </row>
    <row r="50" spans="1:137" ht="12.95" customHeight="1">
      <c r="A50" s="25"/>
      <c r="B50" s="276">
        <v>36</v>
      </c>
      <c r="C50" s="277"/>
      <c r="D50" s="277"/>
      <c r="E50" s="277"/>
      <c r="F50" s="277"/>
      <c r="G50" s="278"/>
      <c r="H50" s="338">
        <v>1211</v>
      </c>
      <c r="I50" s="281"/>
      <c r="J50" s="281"/>
      <c r="K50" s="281"/>
      <c r="L50" s="281"/>
      <c r="M50" s="281"/>
      <c r="N50" s="281">
        <v>645</v>
      </c>
      <c r="O50" s="281"/>
      <c r="P50" s="281"/>
      <c r="Q50" s="281"/>
      <c r="R50" s="281"/>
      <c r="S50" s="281">
        <v>566</v>
      </c>
      <c r="T50" s="281"/>
      <c r="U50" s="281"/>
      <c r="V50" s="281"/>
      <c r="W50" s="282"/>
      <c r="X50" s="276">
        <v>81</v>
      </c>
      <c r="Y50" s="277"/>
      <c r="Z50" s="277"/>
      <c r="AA50" s="277"/>
      <c r="AB50" s="277"/>
      <c r="AC50" s="308"/>
      <c r="AD50" s="338">
        <v>550</v>
      </c>
      <c r="AE50" s="281"/>
      <c r="AF50" s="281"/>
      <c r="AG50" s="281"/>
      <c r="AH50" s="281"/>
      <c r="AI50" s="281"/>
      <c r="AJ50" s="281">
        <v>212</v>
      </c>
      <c r="AK50" s="281"/>
      <c r="AL50" s="281"/>
      <c r="AM50" s="281"/>
      <c r="AN50" s="281"/>
      <c r="AO50" s="281">
        <v>338</v>
      </c>
      <c r="AP50" s="281"/>
      <c r="AQ50" s="281"/>
      <c r="AR50" s="281"/>
      <c r="AS50" s="282"/>
      <c r="AT50" s="25"/>
      <c r="AU50" s="276">
        <v>36</v>
      </c>
      <c r="AV50" s="277"/>
      <c r="AW50" s="277"/>
      <c r="AX50" s="277"/>
      <c r="AY50" s="277"/>
      <c r="AZ50" s="278"/>
      <c r="BA50" s="279">
        <f t="shared" ref="BA50:BA53" si="15">SUM(BG50:BP50)</f>
        <v>1068</v>
      </c>
      <c r="BB50" s="280"/>
      <c r="BC50" s="280"/>
      <c r="BD50" s="280"/>
      <c r="BE50" s="280"/>
      <c r="BF50" s="280"/>
      <c r="BG50" s="281">
        <v>529</v>
      </c>
      <c r="BH50" s="281"/>
      <c r="BI50" s="281"/>
      <c r="BJ50" s="281"/>
      <c r="BK50" s="281"/>
      <c r="BL50" s="281">
        <v>539</v>
      </c>
      <c r="BM50" s="281"/>
      <c r="BN50" s="281"/>
      <c r="BO50" s="281"/>
      <c r="BP50" s="282"/>
      <c r="BQ50" s="276">
        <v>81</v>
      </c>
      <c r="BR50" s="277"/>
      <c r="BS50" s="277"/>
      <c r="BT50" s="277"/>
      <c r="BU50" s="277"/>
      <c r="BV50" s="308"/>
      <c r="BW50" s="279">
        <f t="shared" si="14"/>
        <v>602</v>
      </c>
      <c r="BX50" s="280"/>
      <c r="BY50" s="280"/>
      <c r="BZ50" s="280"/>
      <c r="CA50" s="280"/>
      <c r="CB50" s="280"/>
      <c r="CC50" s="281">
        <v>255</v>
      </c>
      <c r="CD50" s="281"/>
      <c r="CE50" s="281"/>
      <c r="CF50" s="281"/>
      <c r="CG50" s="281"/>
      <c r="CH50" s="281">
        <v>347</v>
      </c>
      <c r="CI50" s="281"/>
      <c r="CJ50" s="281"/>
      <c r="CK50" s="281"/>
      <c r="CL50" s="282"/>
      <c r="CN50" s="133"/>
      <c r="CO50" s="276">
        <v>36</v>
      </c>
      <c r="CP50" s="277"/>
      <c r="CQ50" s="277"/>
      <c r="CR50" s="277"/>
      <c r="CS50" s="277"/>
      <c r="CT50" s="278"/>
      <c r="CU50" s="338">
        <v>1027</v>
      </c>
      <c r="CV50" s="281"/>
      <c r="CW50" s="281"/>
      <c r="CX50" s="281"/>
      <c r="CY50" s="281"/>
      <c r="CZ50" s="281"/>
      <c r="DA50" s="281">
        <v>500</v>
      </c>
      <c r="DB50" s="281"/>
      <c r="DC50" s="281"/>
      <c r="DD50" s="281"/>
      <c r="DE50" s="281"/>
      <c r="DF50" s="281">
        <v>527</v>
      </c>
      <c r="DG50" s="281"/>
      <c r="DH50" s="281"/>
      <c r="DI50" s="281"/>
      <c r="DJ50" s="282"/>
      <c r="DK50" s="276">
        <v>81</v>
      </c>
      <c r="DL50" s="277"/>
      <c r="DM50" s="277"/>
      <c r="DN50" s="277"/>
      <c r="DO50" s="277"/>
      <c r="DP50" s="308"/>
      <c r="DQ50" s="338">
        <v>611</v>
      </c>
      <c r="DR50" s="281"/>
      <c r="DS50" s="281"/>
      <c r="DT50" s="281"/>
      <c r="DU50" s="281"/>
      <c r="DV50" s="281"/>
      <c r="DW50" s="281">
        <v>267</v>
      </c>
      <c r="DX50" s="281"/>
      <c r="DY50" s="281"/>
      <c r="DZ50" s="281"/>
      <c r="EA50" s="281"/>
      <c r="EB50" s="281">
        <v>344</v>
      </c>
      <c r="EC50" s="281"/>
      <c r="ED50" s="281"/>
      <c r="EE50" s="281"/>
      <c r="EF50" s="282"/>
      <c r="EG50" s="133"/>
    </row>
    <row r="51" spans="1:137" ht="12.95" customHeight="1">
      <c r="A51" s="25"/>
      <c r="B51" s="276">
        <v>37</v>
      </c>
      <c r="C51" s="277"/>
      <c r="D51" s="277"/>
      <c r="E51" s="277"/>
      <c r="F51" s="277"/>
      <c r="G51" s="278"/>
      <c r="H51" s="338">
        <v>1283</v>
      </c>
      <c r="I51" s="281"/>
      <c r="J51" s="281"/>
      <c r="K51" s="281"/>
      <c r="L51" s="281"/>
      <c r="M51" s="281"/>
      <c r="N51" s="281">
        <v>654</v>
      </c>
      <c r="O51" s="281"/>
      <c r="P51" s="281"/>
      <c r="Q51" s="281"/>
      <c r="R51" s="281"/>
      <c r="S51" s="281">
        <v>629</v>
      </c>
      <c r="T51" s="281"/>
      <c r="U51" s="281"/>
      <c r="V51" s="281"/>
      <c r="W51" s="282"/>
      <c r="X51" s="276">
        <v>82</v>
      </c>
      <c r="Y51" s="277"/>
      <c r="Z51" s="277"/>
      <c r="AA51" s="277"/>
      <c r="AB51" s="277"/>
      <c r="AC51" s="308"/>
      <c r="AD51" s="338">
        <v>531</v>
      </c>
      <c r="AE51" s="281"/>
      <c r="AF51" s="281"/>
      <c r="AG51" s="281"/>
      <c r="AH51" s="281"/>
      <c r="AI51" s="281"/>
      <c r="AJ51" s="281">
        <v>214</v>
      </c>
      <c r="AK51" s="281"/>
      <c r="AL51" s="281"/>
      <c r="AM51" s="281"/>
      <c r="AN51" s="281"/>
      <c r="AO51" s="281">
        <v>317</v>
      </c>
      <c r="AP51" s="281"/>
      <c r="AQ51" s="281"/>
      <c r="AR51" s="281"/>
      <c r="AS51" s="282"/>
      <c r="AT51" s="25"/>
      <c r="AU51" s="276">
        <v>37</v>
      </c>
      <c r="AV51" s="277"/>
      <c r="AW51" s="277"/>
      <c r="AX51" s="277"/>
      <c r="AY51" s="277"/>
      <c r="AZ51" s="278"/>
      <c r="BA51" s="279">
        <f t="shared" si="15"/>
        <v>1109</v>
      </c>
      <c r="BB51" s="280"/>
      <c r="BC51" s="280"/>
      <c r="BD51" s="280"/>
      <c r="BE51" s="280"/>
      <c r="BF51" s="280"/>
      <c r="BG51" s="281">
        <v>557</v>
      </c>
      <c r="BH51" s="281"/>
      <c r="BI51" s="281"/>
      <c r="BJ51" s="281"/>
      <c r="BK51" s="281"/>
      <c r="BL51" s="281">
        <v>552</v>
      </c>
      <c r="BM51" s="281"/>
      <c r="BN51" s="281"/>
      <c r="BO51" s="281"/>
      <c r="BP51" s="282"/>
      <c r="BQ51" s="276">
        <v>82</v>
      </c>
      <c r="BR51" s="277"/>
      <c r="BS51" s="277"/>
      <c r="BT51" s="277"/>
      <c r="BU51" s="277"/>
      <c r="BV51" s="308"/>
      <c r="BW51" s="279">
        <f t="shared" si="14"/>
        <v>588</v>
      </c>
      <c r="BX51" s="280"/>
      <c r="BY51" s="280"/>
      <c r="BZ51" s="280"/>
      <c r="CA51" s="280"/>
      <c r="CB51" s="280"/>
      <c r="CC51" s="281">
        <v>256</v>
      </c>
      <c r="CD51" s="281"/>
      <c r="CE51" s="281"/>
      <c r="CF51" s="281"/>
      <c r="CG51" s="281"/>
      <c r="CH51" s="281">
        <v>332</v>
      </c>
      <c r="CI51" s="281"/>
      <c r="CJ51" s="281"/>
      <c r="CK51" s="281"/>
      <c r="CL51" s="282"/>
      <c r="CN51" s="133"/>
      <c r="CO51" s="276">
        <v>37</v>
      </c>
      <c r="CP51" s="277"/>
      <c r="CQ51" s="277"/>
      <c r="CR51" s="277"/>
      <c r="CS51" s="277"/>
      <c r="CT51" s="278"/>
      <c r="CU51" s="338">
        <v>1042</v>
      </c>
      <c r="CV51" s="281"/>
      <c r="CW51" s="281"/>
      <c r="CX51" s="281"/>
      <c r="CY51" s="281"/>
      <c r="CZ51" s="281"/>
      <c r="DA51" s="281">
        <v>527</v>
      </c>
      <c r="DB51" s="281"/>
      <c r="DC51" s="281"/>
      <c r="DD51" s="281"/>
      <c r="DE51" s="281"/>
      <c r="DF51" s="281">
        <v>515</v>
      </c>
      <c r="DG51" s="281"/>
      <c r="DH51" s="281"/>
      <c r="DI51" s="281"/>
      <c r="DJ51" s="282"/>
      <c r="DK51" s="276">
        <v>82</v>
      </c>
      <c r="DL51" s="277"/>
      <c r="DM51" s="277"/>
      <c r="DN51" s="277"/>
      <c r="DO51" s="277"/>
      <c r="DP51" s="308"/>
      <c r="DQ51" s="338">
        <v>618</v>
      </c>
      <c r="DR51" s="281"/>
      <c r="DS51" s="281"/>
      <c r="DT51" s="281"/>
      <c r="DU51" s="281"/>
      <c r="DV51" s="281"/>
      <c r="DW51" s="281">
        <v>257</v>
      </c>
      <c r="DX51" s="281"/>
      <c r="DY51" s="281"/>
      <c r="DZ51" s="281"/>
      <c r="EA51" s="281"/>
      <c r="EB51" s="281">
        <v>361</v>
      </c>
      <c r="EC51" s="281"/>
      <c r="ED51" s="281"/>
      <c r="EE51" s="281"/>
      <c r="EF51" s="282"/>
      <c r="EG51" s="133"/>
    </row>
    <row r="52" spans="1:137" ht="12.95" customHeight="1">
      <c r="A52" s="25"/>
      <c r="B52" s="276">
        <v>38</v>
      </c>
      <c r="C52" s="277"/>
      <c r="D52" s="277"/>
      <c r="E52" s="277"/>
      <c r="F52" s="277"/>
      <c r="G52" s="278"/>
      <c r="H52" s="338">
        <v>1245</v>
      </c>
      <c r="I52" s="281"/>
      <c r="J52" s="281"/>
      <c r="K52" s="281"/>
      <c r="L52" s="281"/>
      <c r="M52" s="281"/>
      <c r="N52" s="281">
        <v>632</v>
      </c>
      <c r="O52" s="281"/>
      <c r="P52" s="281"/>
      <c r="Q52" s="281"/>
      <c r="R52" s="281"/>
      <c r="S52" s="281">
        <v>613</v>
      </c>
      <c r="T52" s="281"/>
      <c r="U52" s="281"/>
      <c r="V52" s="281"/>
      <c r="W52" s="282"/>
      <c r="X52" s="276">
        <v>83</v>
      </c>
      <c r="Y52" s="277"/>
      <c r="Z52" s="277"/>
      <c r="AA52" s="277"/>
      <c r="AB52" s="277"/>
      <c r="AC52" s="308"/>
      <c r="AD52" s="338">
        <v>540</v>
      </c>
      <c r="AE52" s="281"/>
      <c r="AF52" s="281"/>
      <c r="AG52" s="281"/>
      <c r="AH52" s="281"/>
      <c r="AI52" s="281"/>
      <c r="AJ52" s="281">
        <v>220</v>
      </c>
      <c r="AK52" s="281"/>
      <c r="AL52" s="281"/>
      <c r="AM52" s="281"/>
      <c r="AN52" s="281"/>
      <c r="AO52" s="281">
        <v>320</v>
      </c>
      <c r="AP52" s="281"/>
      <c r="AQ52" s="281"/>
      <c r="AR52" s="281"/>
      <c r="AS52" s="282"/>
      <c r="AT52" s="25"/>
      <c r="AU52" s="276">
        <v>38</v>
      </c>
      <c r="AV52" s="277"/>
      <c r="AW52" s="277"/>
      <c r="AX52" s="277"/>
      <c r="AY52" s="277"/>
      <c r="AZ52" s="278"/>
      <c r="BA52" s="279">
        <f t="shared" si="15"/>
        <v>1155</v>
      </c>
      <c r="BB52" s="280"/>
      <c r="BC52" s="280"/>
      <c r="BD52" s="280"/>
      <c r="BE52" s="280"/>
      <c r="BF52" s="280"/>
      <c r="BG52" s="281">
        <v>569</v>
      </c>
      <c r="BH52" s="281"/>
      <c r="BI52" s="281"/>
      <c r="BJ52" s="281"/>
      <c r="BK52" s="281"/>
      <c r="BL52" s="281">
        <v>586</v>
      </c>
      <c r="BM52" s="281"/>
      <c r="BN52" s="281"/>
      <c r="BO52" s="281"/>
      <c r="BP52" s="282"/>
      <c r="BQ52" s="276">
        <v>83</v>
      </c>
      <c r="BR52" s="277"/>
      <c r="BS52" s="277"/>
      <c r="BT52" s="277"/>
      <c r="BU52" s="277"/>
      <c r="BV52" s="308"/>
      <c r="BW52" s="279">
        <f t="shared" si="14"/>
        <v>599</v>
      </c>
      <c r="BX52" s="280"/>
      <c r="BY52" s="280"/>
      <c r="BZ52" s="280"/>
      <c r="CA52" s="280"/>
      <c r="CB52" s="280"/>
      <c r="CC52" s="281">
        <v>221</v>
      </c>
      <c r="CD52" s="281"/>
      <c r="CE52" s="281"/>
      <c r="CF52" s="281"/>
      <c r="CG52" s="281"/>
      <c r="CH52" s="281">
        <v>378</v>
      </c>
      <c r="CI52" s="281"/>
      <c r="CJ52" s="281"/>
      <c r="CK52" s="281"/>
      <c r="CL52" s="282"/>
      <c r="CN52" s="133"/>
      <c r="CO52" s="276">
        <v>38</v>
      </c>
      <c r="CP52" s="277"/>
      <c r="CQ52" s="277"/>
      <c r="CR52" s="277"/>
      <c r="CS52" s="277"/>
      <c r="CT52" s="278"/>
      <c r="CU52" s="338">
        <v>967</v>
      </c>
      <c r="CV52" s="281"/>
      <c r="CW52" s="281"/>
      <c r="CX52" s="281"/>
      <c r="CY52" s="281"/>
      <c r="CZ52" s="281"/>
      <c r="DA52" s="281">
        <v>499</v>
      </c>
      <c r="DB52" s="281"/>
      <c r="DC52" s="281"/>
      <c r="DD52" s="281"/>
      <c r="DE52" s="281"/>
      <c r="DF52" s="281">
        <v>468</v>
      </c>
      <c r="DG52" s="281"/>
      <c r="DH52" s="281"/>
      <c r="DI52" s="281"/>
      <c r="DJ52" s="282"/>
      <c r="DK52" s="276">
        <v>83</v>
      </c>
      <c r="DL52" s="277"/>
      <c r="DM52" s="277"/>
      <c r="DN52" s="277"/>
      <c r="DO52" s="277"/>
      <c r="DP52" s="308"/>
      <c r="DQ52" s="338">
        <v>656</v>
      </c>
      <c r="DR52" s="281"/>
      <c r="DS52" s="281"/>
      <c r="DT52" s="281"/>
      <c r="DU52" s="281"/>
      <c r="DV52" s="281"/>
      <c r="DW52" s="281">
        <v>269</v>
      </c>
      <c r="DX52" s="281"/>
      <c r="DY52" s="281"/>
      <c r="DZ52" s="281"/>
      <c r="EA52" s="281"/>
      <c r="EB52" s="281">
        <v>387</v>
      </c>
      <c r="EC52" s="281"/>
      <c r="ED52" s="281"/>
      <c r="EE52" s="281"/>
      <c r="EF52" s="282"/>
      <c r="EG52" s="133"/>
    </row>
    <row r="53" spans="1:137" ht="12.95" customHeight="1">
      <c r="A53" s="16"/>
      <c r="B53" s="309">
        <v>39</v>
      </c>
      <c r="C53" s="310"/>
      <c r="D53" s="310"/>
      <c r="E53" s="310"/>
      <c r="F53" s="310"/>
      <c r="G53" s="311"/>
      <c r="H53" s="305">
        <v>1164</v>
      </c>
      <c r="I53" s="306"/>
      <c r="J53" s="306"/>
      <c r="K53" s="306"/>
      <c r="L53" s="306"/>
      <c r="M53" s="306"/>
      <c r="N53" s="306">
        <v>577</v>
      </c>
      <c r="O53" s="306"/>
      <c r="P53" s="306"/>
      <c r="Q53" s="306"/>
      <c r="R53" s="306"/>
      <c r="S53" s="306">
        <v>587</v>
      </c>
      <c r="T53" s="306"/>
      <c r="U53" s="306"/>
      <c r="V53" s="306"/>
      <c r="W53" s="307"/>
      <c r="X53" s="309">
        <v>84</v>
      </c>
      <c r="Y53" s="310"/>
      <c r="Z53" s="310"/>
      <c r="AA53" s="310"/>
      <c r="AB53" s="310"/>
      <c r="AC53" s="312"/>
      <c r="AD53" s="305">
        <v>433</v>
      </c>
      <c r="AE53" s="306"/>
      <c r="AF53" s="306"/>
      <c r="AG53" s="306"/>
      <c r="AH53" s="306"/>
      <c r="AI53" s="306"/>
      <c r="AJ53" s="306">
        <v>163</v>
      </c>
      <c r="AK53" s="306"/>
      <c r="AL53" s="306"/>
      <c r="AM53" s="306"/>
      <c r="AN53" s="306"/>
      <c r="AO53" s="306">
        <v>270</v>
      </c>
      <c r="AP53" s="306"/>
      <c r="AQ53" s="306"/>
      <c r="AR53" s="306"/>
      <c r="AS53" s="307"/>
      <c r="AT53" s="16"/>
      <c r="AU53" s="309">
        <v>39</v>
      </c>
      <c r="AV53" s="310"/>
      <c r="AW53" s="310"/>
      <c r="AX53" s="310"/>
      <c r="AY53" s="310"/>
      <c r="AZ53" s="311"/>
      <c r="BA53" s="279">
        <f t="shared" si="15"/>
        <v>1123</v>
      </c>
      <c r="BB53" s="280"/>
      <c r="BC53" s="280"/>
      <c r="BD53" s="280"/>
      <c r="BE53" s="280"/>
      <c r="BF53" s="280"/>
      <c r="BG53" s="306">
        <v>558</v>
      </c>
      <c r="BH53" s="306"/>
      <c r="BI53" s="306"/>
      <c r="BJ53" s="306"/>
      <c r="BK53" s="306"/>
      <c r="BL53" s="306">
        <v>565</v>
      </c>
      <c r="BM53" s="306"/>
      <c r="BN53" s="306"/>
      <c r="BO53" s="306"/>
      <c r="BP53" s="307"/>
      <c r="BQ53" s="309">
        <v>84</v>
      </c>
      <c r="BR53" s="310"/>
      <c r="BS53" s="310"/>
      <c r="BT53" s="310"/>
      <c r="BU53" s="310"/>
      <c r="BV53" s="312"/>
      <c r="BW53" s="279">
        <f t="shared" si="14"/>
        <v>483</v>
      </c>
      <c r="BX53" s="280"/>
      <c r="BY53" s="280"/>
      <c r="BZ53" s="280"/>
      <c r="CA53" s="280"/>
      <c r="CB53" s="280"/>
      <c r="CC53" s="306">
        <v>197</v>
      </c>
      <c r="CD53" s="306"/>
      <c r="CE53" s="306"/>
      <c r="CF53" s="306"/>
      <c r="CG53" s="306"/>
      <c r="CH53" s="306">
        <v>286</v>
      </c>
      <c r="CI53" s="306"/>
      <c r="CJ53" s="306"/>
      <c r="CK53" s="306"/>
      <c r="CL53" s="307"/>
      <c r="CN53" s="16"/>
      <c r="CO53" s="309">
        <v>39</v>
      </c>
      <c r="CP53" s="310"/>
      <c r="CQ53" s="310"/>
      <c r="CR53" s="310"/>
      <c r="CS53" s="310"/>
      <c r="CT53" s="311"/>
      <c r="CU53" s="305">
        <v>1078</v>
      </c>
      <c r="CV53" s="306"/>
      <c r="CW53" s="306"/>
      <c r="CX53" s="306"/>
      <c r="CY53" s="306"/>
      <c r="CZ53" s="306"/>
      <c r="DA53" s="306">
        <v>584</v>
      </c>
      <c r="DB53" s="306"/>
      <c r="DC53" s="306"/>
      <c r="DD53" s="306"/>
      <c r="DE53" s="306"/>
      <c r="DF53" s="306">
        <v>494</v>
      </c>
      <c r="DG53" s="306"/>
      <c r="DH53" s="306"/>
      <c r="DI53" s="306"/>
      <c r="DJ53" s="307"/>
      <c r="DK53" s="309">
        <v>84</v>
      </c>
      <c r="DL53" s="310"/>
      <c r="DM53" s="310"/>
      <c r="DN53" s="310"/>
      <c r="DO53" s="310"/>
      <c r="DP53" s="312"/>
      <c r="DQ53" s="305">
        <v>623</v>
      </c>
      <c r="DR53" s="306"/>
      <c r="DS53" s="306"/>
      <c r="DT53" s="306"/>
      <c r="DU53" s="306"/>
      <c r="DV53" s="306"/>
      <c r="DW53" s="306">
        <v>268</v>
      </c>
      <c r="DX53" s="306"/>
      <c r="DY53" s="306"/>
      <c r="DZ53" s="306"/>
      <c r="EA53" s="306"/>
      <c r="EB53" s="306">
        <v>355</v>
      </c>
      <c r="EC53" s="306"/>
      <c r="ED53" s="306"/>
      <c r="EE53" s="306"/>
      <c r="EF53" s="307"/>
      <c r="EG53" s="16"/>
    </row>
    <row r="54" spans="1:137" ht="12.95" customHeight="1">
      <c r="A54" s="25"/>
      <c r="B54" s="313" t="s">
        <v>443</v>
      </c>
      <c r="C54" s="314"/>
      <c r="D54" s="314"/>
      <c r="E54" s="314"/>
      <c r="F54" s="314"/>
      <c r="G54" s="315"/>
      <c r="H54" s="316">
        <v>5189</v>
      </c>
      <c r="I54" s="317"/>
      <c r="J54" s="317"/>
      <c r="K54" s="317"/>
      <c r="L54" s="317"/>
      <c r="M54" s="317"/>
      <c r="N54" s="317">
        <v>2640</v>
      </c>
      <c r="O54" s="317"/>
      <c r="P54" s="317"/>
      <c r="Q54" s="317"/>
      <c r="R54" s="317"/>
      <c r="S54" s="317">
        <v>2549</v>
      </c>
      <c r="T54" s="317"/>
      <c r="U54" s="317"/>
      <c r="V54" s="317"/>
      <c r="W54" s="318"/>
      <c r="X54" s="313" t="s">
        <v>197</v>
      </c>
      <c r="Y54" s="314"/>
      <c r="Z54" s="314"/>
      <c r="AA54" s="314"/>
      <c r="AB54" s="314"/>
      <c r="AC54" s="319"/>
      <c r="AD54" s="316">
        <v>2218</v>
      </c>
      <c r="AE54" s="317"/>
      <c r="AF54" s="317"/>
      <c r="AG54" s="317"/>
      <c r="AH54" s="317"/>
      <c r="AI54" s="317"/>
      <c r="AJ54" s="317">
        <v>553</v>
      </c>
      <c r="AK54" s="317"/>
      <c r="AL54" s="317"/>
      <c r="AM54" s="317"/>
      <c r="AN54" s="317"/>
      <c r="AO54" s="317">
        <v>1665</v>
      </c>
      <c r="AP54" s="317"/>
      <c r="AQ54" s="317"/>
      <c r="AR54" s="317"/>
      <c r="AS54" s="318"/>
      <c r="AT54" s="25"/>
      <c r="AU54" s="313" t="s">
        <v>443</v>
      </c>
      <c r="AV54" s="314"/>
      <c r="AW54" s="314"/>
      <c r="AX54" s="314"/>
      <c r="AY54" s="314"/>
      <c r="AZ54" s="315"/>
      <c r="BA54" s="316">
        <f>SUM(BA55:BF59)</f>
        <v>5951</v>
      </c>
      <c r="BB54" s="317"/>
      <c r="BC54" s="317"/>
      <c r="BD54" s="317"/>
      <c r="BE54" s="317"/>
      <c r="BF54" s="317"/>
      <c r="BG54" s="317">
        <f>SUM(BG55:BK59)</f>
        <v>2983</v>
      </c>
      <c r="BH54" s="317"/>
      <c r="BI54" s="317"/>
      <c r="BJ54" s="317"/>
      <c r="BK54" s="317"/>
      <c r="BL54" s="317">
        <f>SUM(BL55:BP59)</f>
        <v>2968</v>
      </c>
      <c r="BM54" s="317"/>
      <c r="BN54" s="317"/>
      <c r="BO54" s="317"/>
      <c r="BP54" s="318"/>
      <c r="BQ54" s="313" t="s">
        <v>197</v>
      </c>
      <c r="BR54" s="314"/>
      <c r="BS54" s="314"/>
      <c r="BT54" s="314"/>
      <c r="BU54" s="314"/>
      <c r="BV54" s="319"/>
      <c r="BW54" s="316">
        <f>SUM(CC54:CL54)</f>
        <v>2859</v>
      </c>
      <c r="BX54" s="317"/>
      <c r="BY54" s="317"/>
      <c r="BZ54" s="317"/>
      <c r="CA54" s="317"/>
      <c r="CB54" s="317"/>
      <c r="CC54" s="317">
        <v>824</v>
      </c>
      <c r="CD54" s="317"/>
      <c r="CE54" s="317"/>
      <c r="CF54" s="317"/>
      <c r="CG54" s="317"/>
      <c r="CH54" s="317">
        <v>2035</v>
      </c>
      <c r="CI54" s="317"/>
      <c r="CJ54" s="317"/>
      <c r="CK54" s="317"/>
      <c r="CL54" s="318"/>
      <c r="CN54" s="133"/>
      <c r="CO54" s="313" t="s">
        <v>443</v>
      </c>
      <c r="CP54" s="314"/>
      <c r="CQ54" s="314"/>
      <c r="CR54" s="314"/>
      <c r="CS54" s="314"/>
      <c r="CT54" s="315"/>
      <c r="CU54" s="316">
        <f>SUM(CU55:CZ59)</f>
        <v>5622</v>
      </c>
      <c r="CV54" s="317"/>
      <c r="CW54" s="317"/>
      <c r="CX54" s="317"/>
      <c r="CY54" s="317"/>
      <c r="CZ54" s="317"/>
      <c r="DA54" s="317">
        <f>SUM(DA55:DE59)</f>
        <v>2794</v>
      </c>
      <c r="DB54" s="317"/>
      <c r="DC54" s="317"/>
      <c r="DD54" s="317"/>
      <c r="DE54" s="317"/>
      <c r="DF54" s="317">
        <f>SUM(DF55:DJ59)</f>
        <v>2828</v>
      </c>
      <c r="DG54" s="317"/>
      <c r="DH54" s="317"/>
      <c r="DI54" s="317"/>
      <c r="DJ54" s="318"/>
      <c r="DK54" s="313" t="s">
        <v>197</v>
      </c>
      <c r="DL54" s="314"/>
      <c r="DM54" s="314"/>
      <c r="DN54" s="314"/>
      <c r="DO54" s="314"/>
      <c r="DP54" s="319"/>
      <c r="DQ54" s="316">
        <v>3399</v>
      </c>
      <c r="DR54" s="317"/>
      <c r="DS54" s="317"/>
      <c r="DT54" s="317"/>
      <c r="DU54" s="317"/>
      <c r="DV54" s="317"/>
      <c r="DW54" s="317">
        <v>1064</v>
      </c>
      <c r="DX54" s="317"/>
      <c r="DY54" s="317"/>
      <c r="DZ54" s="317"/>
      <c r="EA54" s="317"/>
      <c r="EB54" s="317">
        <v>2335</v>
      </c>
      <c r="EC54" s="317"/>
      <c r="ED54" s="317"/>
      <c r="EE54" s="317"/>
      <c r="EF54" s="318"/>
      <c r="EG54" s="133"/>
    </row>
    <row r="55" spans="1:137" ht="12.95" customHeight="1">
      <c r="A55" s="24"/>
      <c r="B55" s="298">
        <v>40</v>
      </c>
      <c r="C55" s="299"/>
      <c r="D55" s="299"/>
      <c r="E55" s="299"/>
      <c r="F55" s="299"/>
      <c r="G55" s="300"/>
      <c r="H55" s="279">
        <v>1166</v>
      </c>
      <c r="I55" s="280"/>
      <c r="J55" s="280"/>
      <c r="K55" s="280"/>
      <c r="L55" s="280"/>
      <c r="M55" s="280"/>
      <c r="N55" s="280">
        <v>624</v>
      </c>
      <c r="O55" s="280"/>
      <c r="P55" s="280"/>
      <c r="Q55" s="280"/>
      <c r="R55" s="280"/>
      <c r="S55" s="280">
        <v>542</v>
      </c>
      <c r="T55" s="280"/>
      <c r="U55" s="280"/>
      <c r="V55" s="280"/>
      <c r="W55" s="297"/>
      <c r="X55" s="298" t="s">
        <v>93</v>
      </c>
      <c r="Y55" s="299"/>
      <c r="Z55" s="299"/>
      <c r="AA55" s="299"/>
      <c r="AB55" s="299"/>
      <c r="AC55" s="301"/>
      <c r="AD55" s="279">
        <v>470</v>
      </c>
      <c r="AE55" s="280"/>
      <c r="AF55" s="280"/>
      <c r="AG55" s="280"/>
      <c r="AH55" s="280"/>
      <c r="AI55" s="280"/>
      <c r="AJ55" s="280">
        <v>309</v>
      </c>
      <c r="AK55" s="280"/>
      <c r="AL55" s="280"/>
      <c r="AM55" s="280"/>
      <c r="AN55" s="280"/>
      <c r="AO55" s="280">
        <v>161</v>
      </c>
      <c r="AP55" s="280"/>
      <c r="AQ55" s="280"/>
      <c r="AR55" s="280"/>
      <c r="AS55" s="297"/>
      <c r="AT55" s="96"/>
      <c r="AU55" s="298">
        <v>40</v>
      </c>
      <c r="AV55" s="299"/>
      <c r="AW55" s="299"/>
      <c r="AX55" s="299"/>
      <c r="AY55" s="299"/>
      <c r="AZ55" s="300"/>
      <c r="BA55" s="279">
        <f>SUM(BG55:BP55)</f>
        <v>1156</v>
      </c>
      <c r="BB55" s="280"/>
      <c r="BC55" s="280"/>
      <c r="BD55" s="280"/>
      <c r="BE55" s="280"/>
      <c r="BF55" s="280"/>
      <c r="BG55" s="280">
        <v>553</v>
      </c>
      <c r="BH55" s="280"/>
      <c r="BI55" s="280"/>
      <c r="BJ55" s="280"/>
      <c r="BK55" s="280"/>
      <c r="BL55" s="280">
        <v>603</v>
      </c>
      <c r="BM55" s="280"/>
      <c r="BN55" s="280"/>
      <c r="BO55" s="280"/>
      <c r="BP55" s="297"/>
      <c r="BQ55" s="298" t="s">
        <v>93</v>
      </c>
      <c r="BR55" s="299"/>
      <c r="BS55" s="299"/>
      <c r="BT55" s="299"/>
      <c r="BU55" s="299"/>
      <c r="BV55" s="301"/>
      <c r="BW55" s="279">
        <f t="shared" ref="BW55" si="16">SUM(CC55:CL55)</f>
        <v>462</v>
      </c>
      <c r="BX55" s="280"/>
      <c r="BY55" s="280"/>
      <c r="BZ55" s="280"/>
      <c r="CA55" s="280"/>
      <c r="CB55" s="280"/>
      <c r="CC55" s="280">
        <v>259</v>
      </c>
      <c r="CD55" s="280"/>
      <c r="CE55" s="280"/>
      <c r="CF55" s="280"/>
      <c r="CG55" s="280"/>
      <c r="CH55" s="280">
        <v>203</v>
      </c>
      <c r="CI55" s="280"/>
      <c r="CJ55" s="280"/>
      <c r="CK55" s="280"/>
      <c r="CL55" s="297"/>
      <c r="CN55" s="132"/>
      <c r="CO55" s="298">
        <v>40</v>
      </c>
      <c r="CP55" s="299"/>
      <c r="CQ55" s="299"/>
      <c r="CR55" s="299"/>
      <c r="CS55" s="299"/>
      <c r="CT55" s="300"/>
      <c r="CU55" s="279">
        <v>1085</v>
      </c>
      <c r="CV55" s="280"/>
      <c r="CW55" s="280"/>
      <c r="CX55" s="280"/>
      <c r="CY55" s="280"/>
      <c r="CZ55" s="280"/>
      <c r="DA55" s="280">
        <v>558</v>
      </c>
      <c r="DB55" s="280"/>
      <c r="DC55" s="280"/>
      <c r="DD55" s="280"/>
      <c r="DE55" s="280"/>
      <c r="DF55" s="280">
        <v>527</v>
      </c>
      <c r="DG55" s="280"/>
      <c r="DH55" s="280"/>
      <c r="DI55" s="280"/>
      <c r="DJ55" s="297"/>
      <c r="DK55" s="298" t="s">
        <v>93</v>
      </c>
      <c r="DL55" s="299"/>
      <c r="DM55" s="299"/>
      <c r="DN55" s="299"/>
      <c r="DO55" s="299"/>
      <c r="DP55" s="301"/>
      <c r="DQ55" s="279">
        <v>716</v>
      </c>
      <c r="DR55" s="280"/>
      <c r="DS55" s="280"/>
      <c r="DT55" s="280"/>
      <c r="DU55" s="280"/>
      <c r="DV55" s="280"/>
      <c r="DW55" s="280">
        <v>345</v>
      </c>
      <c r="DX55" s="280"/>
      <c r="DY55" s="280"/>
      <c r="DZ55" s="280"/>
      <c r="EA55" s="280"/>
      <c r="EB55" s="280">
        <v>371</v>
      </c>
      <c r="EC55" s="280"/>
      <c r="ED55" s="280"/>
      <c r="EE55" s="280"/>
      <c r="EF55" s="297"/>
      <c r="EG55" s="132"/>
    </row>
    <row r="56" spans="1:137" ht="12.95" customHeight="1">
      <c r="A56" s="25"/>
      <c r="B56" s="276">
        <v>41</v>
      </c>
      <c r="C56" s="277"/>
      <c r="D56" s="277"/>
      <c r="E56" s="277"/>
      <c r="F56" s="277"/>
      <c r="G56" s="278"/>
      <c r="H56" s="279">
        <v>1129</v>
      </c>
      <c r="I56" s="280"/>
      <c r="J56" s="280"/>
      <c r="K56" s="280"/>
      <c r="L56" s="280"/>
      <c r="M56" s="280"/>
      <c r="N56" s="281">
        <v>567</v>
      </c>
      <c r="O56" s="281"/>
      <c r="P56" s="281"/>
      <c r="Q56" s="281"/>
      <c r="R56" s="281"/>
      <c r="S56" s="281">
        <v>562</v>
      </c>
      <c r="T56" s="281"/>
      <c r="U56" s="281"/>
      <c r="V56" s="281"/>
      <c r="W56" s="282"/>
      <c r="X56" s="302" t="s">
        <v>97</v>
      </c>
      <c r="Y56" s="303"/>
      <c r="Z56" s="303"/>
      <c r="AA56" s="303"/>
      <c r="AB56" s="303"/>
      <c r="AC56" s="304"/>
      <c r="AD56" s="305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7"/>
      <c r="AT56" s="25"/>
      <c r="AU56" s="276">
        <v>41</v>
      </c>
      <c r="AV56" s="277"/>
      <c r="AW56" s="277"/>
      <c r="AX56" s="277"/>
      <c r="AY56" s="277"/>
      <c r="AZ56" s="278"/>
      <c r="BA56" s="279">
        <f t="shared" ref="BA56:BA58" si="17">SUM(BG56:BP56)</f>
        <v>1183</v>
      </c>
      <c r="BB56" s="280"/>
      <c r="BC56" s="280"/>
      <c r="BD56" s="280"/>
      <c r="BE56" s="280"/>
      <c r="BF56" s="280"/>
      <c r="BG56" s="281">
        <v>612</v>
      </c>
      <c r="BH56" s="281"/>
      <c r="BI56" s="281"/>
      <c r="BJ56" s="281"/>
      <c r="BK56" s="281"/>
      <c r="BL56" s="281">
        <v>571</v>
      </c>
      <c r="BM56" s="281"/>
      <c r="BN56" s="281"/>
      <c r="BO56" s="281"/>
      <c r="BP56" s="282"/>
      <c r="BQ56" s="302" t="s">
        <v>97</v>
      </c>
      <c r="BR56" s="303"/>
      <c r="BS56" s="303"/>
      <c r="BT56" s="303"/>
      <c r="BU56" s="303"/>
      <c r="BV56" s="304"/>
      <c r="BW56" s="305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7"/>
      <c r="CN56" s="133"/>
      <c r="CO56" s="276">
        <v>41</v>
      </c>
      <c r="CP56" s="277"/>
      <c r="CQ56" s="277"/>
      <c r="CR56" s="277"/>
      <c r="CS56" s="277"/>
      <c r="CT56" s="278"/>
      <c r="CU56" s="279">
        <v>1071</v>
      </c>
      <c r="CV56" s="280"/>
      <c r="CW56" s="280"/>
      <c r="CX56" s="280"/>
      <c r="CY56" s="280"/>
      <c r="CZ56" s="280"/>
      <c r="DA56" s="281">
        <v>512</v>
      </c>
      <c r="DB56" s="281"/>
      <c r="DC56" s="281"/>
      <c r="DD56" s="281"/>
      <c r="DE56" s="281"/>
      <c r="DF56" s="281">
        <v>559</v>
      </c>
      <c r="DG56" s="281"/>
      <c r="DH56" s="281"/>
      <c r="DI56" s="281"/>
      <c r="DJ56" s="282"/>
      <c r="DK56" s="302" t="s">
        <v>97</v>
      </c>
      <c r="DL56" s="303"/>
      <c r="DM56" s="303"/>
      <c r="DN56" s="303"/>
      <c r="DO56" s="303"/>
      <c r="DP56" s="304"/>
      <c r="DQ56" s="305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6"/>
      <c r="EE56" s="306"/>
      <c r="EF56" s="307"/>
      <c r="EG56" s="133"/>
    </row>
    <row r="57" spans="1:137" ht="12.95" customHeight="1">
      <c r="A57" s="25"/>
      <c r="B57" s="276">
        <v>42</v>
      </c>
      <c r="C57" s="277"/>
      <c r="D57" s="277"/>
      <c r="E57" s="277"/>
      <c r="F57" s="277"/>
      <c r="G57" s="278"/>
      <c r="H57" s="279">
        <v>1028</v>
      </c>
      <c r="I57" s="280"/>
      <c r="J57" s="280"/>
      <c r="K57" s="280"/>
      <c r="L57" s="280"/>
      <c r="M57" s="280"/>
      <c r="N57" s="281">
        <v>523</v>
      </c>
      <c r="O57" s="281"/>
      <c r="P57" s="281"/>
      <c r="Q57" s="281"/>
      <c r="R57" s="281"/>
      <c r="S57" s="281">
        <v>505</v>
      </c>
      <c r="T57" s="281"/>
      <c r="U57" s="281"/>
      <c r="V57" s="281"/>
      <c r="W57" s="282"/>
      <c r="X57" s="283" t="s">
        <v>94</v>
      </c>
      <c r="Y57" s="284"/>
      <c r="Z57" s="284"/>
      <c r="AA57" s="284"/>
      <c r="AB57" s="284"/>
      <c r="AC57" s="285"/>
      <c r="AD57" s="286">
        <v>11614</v>
      </c>
      <c r="AE57" s="287"/>
      <c r="AF57" s="287"/>
      <c r="AG57" s="287"/>
      <c r="AH57" s="287"/>
      <c r="AI57" s="287"/>
      <c r="AJ57" s="287">
        <v>5927</v>
      </c>
      <c r="AK57" s="287"/>
      <c r="AL57" s="287"/>
      <c r="AM57" s="287"/>
      <c r="AN57" s="287"/>
      <c r="AO57" s="287">
        <v>5687</v>
      </c>
      <c r="AP57" s="287"/>
      <c r="AQ57" s="287"/>
      <c r="AR57" s="287"/>
      <c r="AS57" s="288"/>
      <c r="AT57" s="25"/>
      <c r="AU57" s="276">
        <v>42</v>
      </c>
      <c r="AV57" s="277"/>
      <c r="AW57" s="277"/>
      <c r="AX57" s="277"/>
      <c r="AY57" s="277"/>
      <c r="AZ57" s="278"/>
      <c r="BA57" s="279">
        <f t="shared" si="17"/>
        <v>1262</v>
      </c>
      <c r="BB57" s="280"/>
      <c r="BC57" s="280"/>
      <c r="BD57" s="280"/>
      <c r="BE57" s="280"/>
      <c r="BF57" s="280"/>
      <c r="BG57" s="281">
        <v>631</v>
      </c>
      <c r="BH57" s="281"/>
      <c r="BI57" s="281"/>
      <c r="BJ57" s="281"/>
      <c r="BK57" s="281"/>
      <c r="BL57" s="281">
        <v>631</v>
      </c>
      <c r="BM57" s="281"/>
      <c r="BN57" s="281"/>
      <c r="BO57" s="281"/>
      <c r="BP57" s="282"/>
      <c r="BQ57" s="283" t="s">
        <v>94</v>
      </c>
      <c r="BR57" s="284"/>
      <c r="BS57" s="284"/>
      <c r="BT57" s="284"/>
      <c r="BU57" s="284"/>
      <c r="BV57" s="285"/>
      <c r="BW57" s="286">
        <f>SUM(CC57:CL57)</f>
        <v>11752</v>
      </c>
      <c r="BX57" s="287"/>
      <c r="BY57" s="287"/>
      <c r="BZ57" s="287"/>
      <c r="CA57" s="287"/>
      <c r="CB57" s="287"/>
      <c r="CC57" s="287">
        <v>5986</v>
      </c>
      <c r="CD57" s="287"/>
      <c r="CE57" s="287"/>
      <c r="CF57" s="287"/>
      <c r="CG57" s="287"/>
      <c r="CH57" s="287">
        <v>5766</v>
      </c>
      <c r="CI57" s="287"/>
      <c r="CJ57" s="287"/>
      <c r="CK57" s="287"/>
      <c r="CL57" s="288"/>
      <c r="CN57" s="133"/>
      <c r="CO57" s="276">
        <v>42</v>
      </c>
      <c r="CP57" s="277"/>
      <c r="CQ57" s="277"/>
      <c r="CR57" s="277"/>
      <c r="CS57" s="277"/>
      <c r="CT57" s="278"/>
      <c r="CU57" s="279">
        <v>1131</v>
      </c>
      <c r="CV57" s="280"/>
      <c r="CW57" s="280"/>
      <c r="CX57" s="280"/>
      <c r="CY57" s="280"/>
      <c r="CZ57" s="280"/>
      <c r="DA57" s="281">
        <v>569</v>
      </c>
      <c r="DB57" s="281"/>
      <c r="DC57" s="281"/>
      <c r="DD57" s="281"/>
      <c r="DE57" s="281"/>
      <c r="DF57" s="281">
        <v>562</v>
      </c>
      <c r="DG57" s="281"/>
      <c r="DH57" s="281"/>
      <c r="DI57" s="281"/>
      <c r="DJ57" s="282"/>
      <c r="DK57" s="283" t="s">
        <v>94</v>
      </c>
      <c r="DL57" s="284"/>
      <c r="DM57" s="284"/>
      <c r="DN57" s="284"/>
      <c r="DO57" s="284"/>
      <c r="DP57" s="285"/>
      <c r="DQ57" s="286">
        <v>11335</v>
      </c>
      <c r="DR57" s="287"/>
      <c r="DS57" s="287"/>
      <c r="DT57" s="287"/>
      <c r="DU57" s="287"/>
      <c r="DV57" s="287"/>
      <c r="DW57" s="287">
        <v>5729</v>
      </c>
      <c r="DX57" s="287"/>
      <c r="DY57" s="287"/>
      <c r="DZ57" s="287"/>
      <c r="EA57" s="287"/>
      <c r="EB57" s="287">
        <v>5606</v>
      </c>
      <c r="EC57" s="287"/>
      <c r="ED57" s="287"/>
      <c r="EE57" s="287"/>
      <c r="EF57" s="288"/>
      <c r="EG57" s="133"/>
    </row>
    <row r="58" spans="1:137" ht="12.95" customHeight="1">
      <c r="A58" s="25"/>
      <c r="B58" s="276">
        <v>43</v>
      </c>
      <c r="C58" s="277"/>
      <c r="D58" s="277"/>
      <c r="E58" s="277"/>
      <c r="F58" s="277"/>
      <c r="G58" s="278"/>
      <c r="H58" s="279">
        <v>1044</v>
      </c>
      <c r="I58" s="280"/>
      <c r="J58" s="280"/>
      <c r="K58" s="280"/>
      <c r="L58" s="280"/>
      <c r="M58" s="280"/>
      <c r="N58" s="281">
        <v>516</v>
      </c>
      <c r="O58" s="281"/>
      <c r="P58" s="281"/>
      <c r="Q58" s="281"/>
      <c r="R58" s="281"/>
      <c r="S58" s="281">
        <v>528</v>
      </c>
      <c r="T58" s="281"/>
      <c r="U58" s="281"/>
      <c r="V58" s="281"/>
      <c r="W58" s="282"/>
      <c r="X58" s="283" t="s">
        <v>95</v>
      </c>
      <c r="Y58" s="284"/>
      <c r="Z58" s="284"/>
      <c r="AA58" s="284"/>
      <c r="AB58" s="284"/>
      <c r="AC58" s="285"/>
      <c r="AD58" s="286">
        <v>52044</v>
      </c>
      <c r="AE58" s="287"/>
      <c r="AF58" s="287"/>
      <c r="AG58" s="287"/>
      <c r="AH58" s="287"/>
      <c r="AI58" s="287"/>
      <c r="AJ58" s="287">
        <v>26140</v>
      </c>
      <c r="AK58" s="287"/>
      <c r="AL58" s="287"/>
      <c r="AM58" s="287"/>
      <c r="AN58" s="287"/>
      <c r="AO58" s="287">
        <v>25904</v>
      </c>
      <c r="AP58" s="287"/>
      <c r="AQ58" s="287"/>
      <c r="AR58" s="287"/>
      <c r="AS58" s="288"/>
      <c r="AT58" s="25"/>
      <c r="AU58" s="276">
        <v>43</v>
      </c>
      <c r="AV58" s="277"/>
      <c r="AW58" s="277"/>
      <c r="AX58" s="277"/>
      <c r="AY58" s="277"/>
      <c r="AZ58" s="278"/>
      <c r="BA58" s="279">
        <f t="shared" si="17"/>
        <v>1231</v>
      </c>
      <c r="BB58" s="280"/>
      <c r="BC58" s="280"/>
      <c r="BD58" s="280"/>
      <c r="BE58" s="280"/>
      <c r="BF58" s="280"/>
      <c r="BG58" s="281">
        <v>631</v>
      </c>
      <c r="BH58" s="281"/>
      <c r="BI58" s="281"/>
      <c r="BJ58" s="281"/>
      <c r="BK58" s="281"/>
      <c r="BL58" s="281">
        <v>600</v>
      </c>
      <c r="BM58" s="281"/>
      <c r="BN58" s="281"/>
      <c r="BO58" s="281"/>
      <c r="BP58" s="282"/>
      <c r="BQ58" s="283" t="s">
        <v>95</v>
      </c>
      <c r="BR58" s="284"/>
      <c r="BS58" s="284"/>
      <c r="BT58" s="284"/>
      <c r="BU58" s="284"/>
      <c r="BV58" s="285"/>
      <c r="BW58" s="286">
        <f t="shared" ref="BW58:BW60" si="18">SUM(CC58:CL58)</f>
        <v>48372</v>
      </c>
      <c r="BX58" s="287"/>
      <c r="BY58" s="287"/>
      <c r="BZ58" s="287"/>
      <c r="CA58" s="287"/>
      <c r="CB58" s="287"/>
      <c r="CC58" s="287">
        <v>24291</v>
      </c>
      <c r="CD58" s="287"/>
      <c r="CE58" s="287"/>
      <c r="CF58" s="287"/>
      <c r="CG58" s="287"/>
      <c r="CH58" s="287">
        <v>24081</v>
      </c>
      <c r="CI58" s="287"/>
      <c r="CJ58" s="287"/>
      <c r="CK58" s="287"/>
      <c r="CL58" s="288"/>
      <c r="CN58" s="133"/>
      <c r="CO58" s="276">
        <v>43</v>
      </c>
      <c r="CP58" s="277"/>
      <c r="CQ58" s="277"/>
      <c r="CR58" s="277"/>
      <c r="CS58" s="277"/>
      <c r="CT58" s="278"/>
      <c r="CU58" s="279">
        <v>1185</v>
      </c>
      <c r="CV58" s="280"/>
      <c r="CW58" s="280"/>
      <c r="CX58" s="280"/>
      <c r="CY58" s="280"/>
      <c r="CZ58" s="280"/>
      <c r="DA58" s="281">
        <v>587</v>
      </c>
      <c r="DB58" s="281"/>
      <c r="DC58" s="281"/>
      <c r="DD58" s="281"/>
      <c r="DE58" s="281"/>
      <c r="DF58" s="281">
        <v>598</v>
      </c>
      <c r="DG58" s="281"/>
      <c r="DH58" s="281"/>
      <c r="DI58" s="281"/>
      <c r="DJ58" s="282"/>
      <c r="DK58" s="283" t="s">
        <v>95</v>
      </c>
      <c r="DL58" s="284"/>
      <c r="DM58" s="284"/>
      <c r="DN58" s="284"/>
      <c r="DO58" s="284"/>
      <c r="DP58" s="285"/>
      <c r="DQ58" s="286">
        <v>46578</v>
      </c>
      <c r="DR58" s="287"/>
      <c r="DS58" s="287"/>
      <c r="DT58" s="287"/>
      <c r="DU58" s="287"/>
      <c r="DV58" s="287"/>
      <c r="DW58" s="287">
        <v>23559</v>
      </c>
      <c r="DX58" s="287"/>
      <c r="DY58" s="287"/>
      <c r="DZ58" s="287"/>
      <c r="EA58" s="287"/>
      <c r="EB58" s="287">
        <v>23019</v>
      </c>
      <c r="EC58" s="287"/>
      <c r="ED58" s="287"/>
      <c r="EE58" s="287"/>
      <c r="EF58" s="288"/>
      <c r="EG58" s="133"/>
    </row>
    <row r="59" spans="1:137" ht="12.95" customHeight="1">
      <c r="A59" s="25"/>
      <c r="B59" s="289">
        <v>44</v>
      </c>
      <c r="C59" s="290"/>
      <c r="D59" s="290"/>
      <c r="E59" s="290"/>
      <c r="F59" s="290"/>
      <c r="G59" s="291"/>
      <c r="H59" s="279">
        <v>822</v>
      </c>
      <c r="I59" s="280"/>
      <c r="J59" s="280"/>
      <c r="K59" s="280"/>
      <c r="L59" s="280"/>
      <c r="M59" s="280"/>
      <c r="N59" s="274">
        <v>410</v>
      </c>
      <c r="O59" s="274"/>
      <c r="P59" s="274"/>
      <c r="Q59" s="274"/>
      <c r="R59" s="274"/>
      <c r="S59" s="274">
        <v>412</v>
      </c>
      <c r="T59" s="274"/>
      <c r="U59" s="274"/>
      <c r="V59" s="274"/>
      <c r="W59" s="275"/>
      <c r="X59" s="283" t="s">
        <v>96</v>
      </c>
      <c r="Y59" s="284"/>
      <c r="Z59" s="284"/>
      <c r="AA59" s="284"/>
      <c r="AB59" s="284"/>
      <c r="AC59" s="285"/>
      <c r="AD59" s="286">
        <v>17610</v>
      </c>
      <c r="AE59" s="287"/>
      <c r="AF59" s="287"/>
      <c r="AG59" s="287"/>
      <c r="AH59" s="287"/>
      <c r="AI59" s="287"/>
      <c r="AJ59" s="287">
        <v>7735</v>
      </c>
      <c r="AK59" s="287"/>
      <c r="AL59" s="287"/>
      <c r="AM59" s="287"/>
      <c r="AN59" s="287"/>
      <c r="AO59" s="287">
        <v>9875</v>
      </c>
      <c r="AP59" s="287"/>
      <c r="AQ59" s="287"/>
      <c r="AR59" s="287"/>
      <c r="AS59" s="288"/>
      <c r="AT59" s="25"/>
      <c r="AU59" s="289">
        <v>44</v>
      </c>
      <c r="AV59" s="290"/>
      <c r="AW59" s="290"/>
      <c r="AX59" s="290"/>
      <c r="AY59" s="290"/>
      <c r="AZ59" s="291"/>
      <c r="BA59" s="279">
        <f>SUM(BG59:BP59)</f>
        <v>1119</v>
      </c>
      <c r="BB59" s="280"/>
      <c r="BC59" s="280"/>
      <c r="BD59" s="280"/>
      <c r="BE59" s="280"/>
      <c r="BF59" s="280"/>
      <c r="BG59" s="274">
        <v>556</v>
      </c>
      <c r="BH59" s="274"/>
      <c r="BI59" s="274"/>
      <c r="BJ59" s="274"/>
      <c r="BK59" s="274"/>
      <c r="BL59" s="274">
        <v>563</v>
      </c>
      <c r="BM59" s="274"/>
      <c r="BN59" s="274"/>
      <c r="BO59" s="274"/>
      <c r="BP59" s="275"/>
      <c r="BQ59" s="283" t="s">
        <v>96</v>
      </c>
      <c r="BR59" s="284"/>
      <c r="BS59" s="284"/>
      <c r="BT59" s="284"/>
      <c r="BU59" s="284"/>
      <c r="BV59" s="285"/>
      <c r="BW59" s="286">
        <f t="shared" si="18"/>
        <v>20726</v>
      </c>
      <c r="BX59" s="287"/>
      <c r="BY59" s="287"/>
      <c r="BZ59" s="287"/>
      <c r="CA59" s="287"/>
      <c r="CB59" s="287"/>
      <c r="CC59" s="287">
        <v>9286</v>
      </c>
      <c r="CD59" s="287"/>
      <c r="CE59" s="287"/>
      <c r="CF59" s="287"/>
      <c r="CG59" s="287"/>
      <c r="CH59" s="287">
        <v>11440</v>
      </c>
      <c r="CI59" s="287"/>
      <c r="CJ59" s="287"/>
      <c r="CK59" s="287"/>
      <c r="CL59" s="288"/>
      <c r="CN59" s="133"/>
      <c r="CO59" s="289">
        <v>44</v>
      </c>
      <c r="CP59" s="290"/>
      <c r="CQ59" s="290"/>
      <c r="CR59" s="290"/>
      <c r="CS59" s="290"/>
      <c r="CT59" s="291"/>
      <c r="CU59" s="279">
        <v>1150</v>
      </c>
      <c r="CV59" s="280"/>
      <c r="CW59" s="280"/>
      <c r="CX59" s="280"/>
      <c r="CY59" s="280"/>
      <c r="CZ59" s="280"/>
      <c r="DA59" s="274">
        <v>568</v>
      </c>
      <c r="DB59" s="274"/>
      <c r="DC59" s="274"/>
      <c r="DD59" s="274"/>
      <c r="DE59" s="274"/>
      <c r="DF59" s="274">
        <v>582</v>
      </c>
      <c r="DG59" s="274"/>
      <c r="DH59" s="274"/>
      <c r="DI59" s="274"/>
      <c r="DJ59" s="275"/>
      <c r="DK59" s="283" t="s">
        <v>96</v>
      </c>
      <c r="DL59" s="284"/>
      <c r="DM59" s="284"/>
      <c r="DN59" s="284"/>
      <c r="DO59" s="284"/>
      <c r="DP59" s="285"/>
      <c r="DQ59" s="286">
        <v>22493</v>
      </c>
      <c r="DR59" s="287"/>
      <c r="DS59" s="287"/>
      <c r="DT59" s="287"/>
      <c r="DU59" s="287"/>
      <c r="DV59" s="287"/>
      <c r="DW59" s="287">
        <v>10043</v>
      </c>
      <c r="DX59" s="287"/>
      <c r="DY59" s="287"/>
      <c r="DZ59" s="287"/>
      <c r="EA59" s="287"/>
      <c r="EB59" s="287">
        <v>12450</v>
      </c>
      <c r="EC59" s="287"/>
      <c r="ED59" s="287"/>
      <c r="EE59" s="287"/>
      <c r="EF59" s="288"/>
      <c r="EG59" s="133"/>
    </row>
    <row r="60" spans="1:137" ht="12.95" customHeight="1">
      <c r="A60" s="25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292" t="s">
        <v>98</v>
      </c>
      <c r="Y60" s="293"/>
      <c r="Z60" s="293"/>
      <c r="AA60" s="293"/>
      <c r="AB60" s="293"/>
      <c r="AC60" s="294"/>
      <c r="AD60" s="279">
        <v>9250</v>
      </c>
      <c r="AE60" s="280"/>
      <c r="AF60" s="280"/>
      <c r="AG60" s="280"/>
      <c r="AH60" s="280"/>
      <c r="AI60" s="280"/>
      <c r="AJ60" s="280">
        <v>4534</v>
      </c>
      <c r="AK60" s="280"/>
      <c r="AL60" s="280"/>
      <c r="AM60" s="280"/>
      <c r="AN60" s="280"/>
      <c r="AO60" s="280">
        <v>4716</v>
      </c>
      <c r="AP60" s="280"/>
      <c r="AQ60" s="280"/>
      <c r="AR60" s="280"/>
      <c r="AS60" s="297"/>
      <c r="AT60" s="25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292" t="s">
        <v>98</v>
      </c>
      <c r="BR60" s="293"/>
      <c r="BS60" s="293"/>
      <c r="BT60" s="293"/>
      <c r="BU60" s="293"/>
      <c r="BV60" s="294"/>
      <c r="BW60" s="295">
        <f t="shared" si="18"/>
        <v>11135</v>
      </c>
      <c r="BX60" s="296"/>
      <c r="BY60" s="296"/>
      <c r="BZ60" s="296"/>
      <c r="CA60" s="296"/>
      <c r="CB60" s="296"/>
      <c r="CC60" s="280">
        <v>5497</v>
      </c>
      <c r="CD60" s="280"/>
      <c r="CE60" s="280"/>
      <c r="CF60" s="280"/>
      <c r="CG60" s="280"/>
      <c r="CH60" s="280">
        <v>5638</v>
      </c>
      <c r="CI60" s="280"/>
      <c r="CJ60" s="280"/>
      <c r="CK60" s="280"/>
      <c r="CL60" s="297"/>
      <c r="CN60" s="133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292" t="s">
        <v>98</v>
      </c>
      <c r="DL60" s="293"/>
      <c r="DM60" s="293"/>
      <c r="DN60" s="293"/>
      <c r="DO60" s="293"/>
      <c r="DP60" s="294"/>
      <c r="DQ60" s="279">
        <v>11472</v>
      </c>
      <c r="DR60" s="280"/>
      <c r="DS60" s="280"/>
      <c r="DT60" s="280"/>
      <c r="DU60" s="280"/>
      <c r="DV60" s="280"/>
      <c r="DW60" s="280">
        <v>5528</v>
      </c>
      <c r="DX60" s="280"/>
      <c r="DY60" s="280"/>
      <c r="DZ60" s="280"/>
      <c r="EA60" s="280"/>
      <c r="EB60" s="280">
        <v>5944</v>
      </c>
      <c r="EC60" s="280"/>
      <c r="ED60" s="280"/>
      <c r="EE60" s="280"/>
      <c r="EF60" s="297"/>
      <c r="EG60" s="133"/>
    </row>
    <row r="61" spans="1:137" ht="13.5" customHeight="1"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69" t="s">
        <v>99</v>
      </c>
      <c r="Y61" s="270"/>
      <c r="Z61" s="270"/>
      <c r="AA61" s="270"/>
      <c r="AB61" s="270"/>
      <c r="AC61" s="271"/>
      <c r="AD61" s="337">
        <v>8360</v>
      </c>
      <c r="AE61" s="274"/>
      <c r="AF61" s="274"/>
      <c r="AG61" s="274"/>
      <c r="AH61" s="274"/>
      <c r="AI61" s="274"/>
      <c r="AJ61" s="274">
        <v>3201</v>
      </c>
      <c r="AK61" s="274"/>
      <c r="AL61" s="274"/>
      <c r="AM61" s="274"/>
      <c r="AN61" s="274"/>
      <c r="AO61" s="274">
        <v>5159</v>
      </c>
      <c r="AP61" s="274"/>
      <c r="AQ61" s="274"/>
      <c r="AR61" s="274"/>
      <c r="AS61" s="275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269" t="s">
        <v>99</v>
      </c>
      <c r="BR61" s="270"/>
      <c r="BS61" s="270"/>
      <c r="BT61" s="270"/>
      <c r="BU61" s="270"/>
      <c r="BV61" s="271"/>
      <c r="BW61" s="272">
        <f>SUM(CC61:CL61)</f>
        <v>9591</v>
      </c>
      <c r="BX61" s="273"/>
      <c r="BY61" s="273"/>
      <c r="BZ61" s="273"/>
      <c r="CA61" s="273"/>
      <c r="CB61" s="273"/>
      <c r="CC61" s="274">
        <v>3789</v>
      </c>
      <c r="CD61" s="274"/>
      <c r="CE61" s="274"/>
      <c r="CF61" s="274"/>
      <c r="CG61" s="274"/>
      <c r="CH61" s="274">
        <v>5802</v>
      </c>
      <c r="CI61" s="274"/>
      <c r="CJ61" s="274"/>
      <c r="CK61" s="274"/>
      <c r="CL61" s="275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269" t="s">
        <v>99</v>
      </c>
      <c r="DL61" s="270"/>
      <c r="DM61" s="270"/>
      <c r="DN61" s="270"/>
      <c r="DO61" s="270"/>
      <c r="DP61" s="271"/>
      <c r="DQ61" s="337">
        <v>11021</v>
      </c>
      <c r="DR61" s="274"/>
      <c r="DS61" s="274"/>
      <c r="DT61" s="274"/>
      <c r="DU61" s="274"/>
      <c r="DV61" s="274"/>
      <c r="DW61" s="274">
        <v>4515</v>
      </c>
      <c r="DX61" s="274"/>
      <c r="DY61" s="274"/>
      <c r="DZ61" s="274"/>
      <c r="EA61" s="274"/>
      <c r="EB61" s="274">
        <v>6506</v>
      </c>
      <c r="EC61" s="274"/>
      <c r="ED61" s="274"/>
      <c r="EE61" s="274"/>
      <c r="EF61" s="275"/>
    </row>
    <row r="62" spans="1:137" s="26" customFormat="1" ht="13.5" customHeight="1">
      <c r="A62" s="110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110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268"/>
      <c r="BK62" s="268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268"/>
      <c r="CL62" s="268"/>
      <c r="CN62" s="110"/>
      <c r="CO62" s="268"/>
      <c r="CP62" s="268"/>
      <c r="CQ62" s="268"/>
      <c r="CR62" s="268"/>
      <c r="CS62" s="268"/>
      <c r="CT62" s="268"/>
      <c r="CU62" s="268"/>
      <c r="CV62" s="268"/>
      <c r="CW62" s="268"/>
      <c r="CX62" s="268"/>
      <c r="CY62" s="268"/>
      <c r="CZ62" s="268"/>
      <c r="DA62" s="268"/>
      <c r="DB62" s="268"/>
      <c r="DC62" s="268"/>
      <c r="DD62" s="268"/>
      <c r="DE62" s="268"/>
      <c r="DF62" s="268"/>
      <c r="DG62" s="268"/>
      <c r="DH62" s="268"/>
      <c r="DI62" s="268"/>
      <c r="DJ62" s="268"/>
      <c r="DK62" s="268"/>
      <c r="DL62" s="268"/>
      <c r="DM62" s="268"/>
      <c r="DN62" s="268"/>
      <c r="DO62" s="268"/>
      <c r="DP62" s="268"/>
      <c r="DQ62" s="268"/>
      <c r="DR62" s="268"/>
      <c r="DS62" s="268"/>
      <c r="DT62" s="268"/>
      <c r="DU62" s="268"/>
      <c r="DV62" s="268"/>
      <c r="DW62" s="268"/>
      <c r="DX62" s="268"/>
      <c r="DY62" s="268"/>
      <c r="DZ62" s="268"/>
      <c r="EA62" s="268"/>
      <c r="EB62" s="268"/>
      <c r="EC62" s="268"/>
      <c r="ED62" s="268"/>
      <c r="EE62" s="268"/>
      <c r="EF62" s="268"/>
      <c r="EG62" s="110"/>
    </row>
    <row r="69" spans="1:184" ht="13.5" customHeight="1">
      <c r="A69" s="267" t="s">
        <v>590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 t="s">
        <v>591</v>
      </c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 t="s">
        <v>589</v>
      </c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342"/>
      <c r="EM69" s="342"/>
      <c r="EN69" s="342"/>
      <c r="EO69" s="342"/>
      <c r="EP69" s="342"/>
      <c r="EQ69" s="342"/>
      <c r="ER69" s="342"/>
      <c r="ES69" s="342"/>
      <c r="ET69" s="342"/>
      <c r="EU69" s="342"/>
      <c r="EV69" s="342"/>
      <c r="EW69" s="342"/>
      <c r="EX69" s="342"/>
      <c r="EY69" s="342"/>
      <c r="EZ69" s="342"/>
      <c r="FA69" s="342"/>
      <c r="FB69" s="342"/>
      <c r="FC69" s="342"/>
      <c r="FD69" s="342"/>
      <c r="FE69" s="342"/>
      <c r="FF69" s="342"/>
      <c r="FG69" s="342"/>
      <c r="FH69" s="342"/>
      <c r="FI69" s="342"/>
      <c r="FJ69" s="342"/>
      <c r="FK69" s="342"/>
      <c r="FL69" s="342"/>
      <c r="FM69" s="342"/>
      <c r="FN69" s="342"/>
      <c r="FO69" s="342"/>
      <c r="FP69" s="342"/>
      <c r="FQ69" s="342"/>
      <c r="FR69" s="342"/>
      <c r="FS69" s="342"/>
      <c r="FT69" s="342"/>
      <c r="FU69" s="342"/>
      <c r="FV69" s="342"/>
      <c r="FW69" s="342"/>
      <c r="FX69" s="342"/>
      <c r="FY69" s="342"/>
      <c r="FZ69" s="342"/>
      <c r="GA69" s="342"/>
      <c r="GB69" s="342"/>
    </row>
  </sheetData>
  <mergeCells count="1381">
    <mergeCell ref="AJ5:AN5"/>
    <mergeCell ref="AO5:AS5"/>
    <mergeCell ref="BQ5:BV5"/>
    <mergeCell ref="BW5:CB5"/>
    <mergeCell ref="CC5:CG5"/>
    <mergeCell ref="CH5:CL5"/>
    <mergeCell ref="DK5:DP5"/>
    <mergeCell ref="DQ5:DV5"/>
    <mergeCell ref="DW5:EA5"/>
    <mergeCell ref="EB5:EF5"/>
    <mergeCell ref="EL69:GB69"/>
    <mergeCell ref="CN69:EK69"/>
    <mergeCell ref="DK61:DP61"/>
    <mergeCell ref="DQ61:DV61"/>
    <mergeCell ref="DW61:EA61"/>
    <mergeCell ref="EB61:EF61"/>
    <mergeCell ref="CO62:EF62"/>
    <mergeCell ref="CO58:CT58"/>
    <mergeCell ref="CU58:CZ58"/>
    <mergeCell ref="DA58:DE58"/>
    <mergeCell ref="DF58:DJ58"/>
    <mergeCell ref="DK58:DP58"/>
    <mergeCell ref="DQ58:DV58"/>
    <mergeCell ref="DW58:EA58"/>
    <mergeCell ref="EB58:EF58"/>
    <mergeCell ref="CO59:CT59"/>
    <mergeCell ref="CU59:CZ59"/>
    <mergeCell ref="DA59:DE59"/>
    <mergeCell ref="DF59:DJ59"/>
    <mergeCell ref="DK59:DP59"/>
    <mergeCell ref="DQ59:DV59"/>
    <mergeCell ref="DW59:EA59"/>
    <mergeCell ref="EB59:EF59"/>
    <mergeCell ref="DK60:DP60"/>
    <mergeCell ref="DQ60:DV60"/>
    <mergeCell ref="DW60:EA60"/>
    <mergeCell ref="EB60:EF60"/>
    <mergeCell ref="CO55:CT55"/>
    <mergeCell ref="CU55:CZ55"/>
    <mergeCell ref="DA55:DE55"/>
    <mergeCell ref="DF55:DJ55"/>
    <mergeCell ref="DK55:DP55"/>
    <mergeCell ref="DQ55:DV55"/>
    <mergeCell ref="DW55:EA55"/>
    <mergeCell ref="EB55:EF55"/>
    <mergeCell ref="CO56:CT56"/>
    <mergeCell ref="CU56:CZ56"/>
    <mergeCell ref="DA56:DE56"/>
    <mergeCell ref="DF56:DJ56"/>
    <mergeCell ref="DK56:DP56"/>
    <mergeCell ref="DQ56:DV56"/>
    <mergeCell ref="DW56:EA56"/>
    <mergeCell ref="EB56:EF56"/>
    <mergeCell ref="CO57:CT57"/>
    <mergeCell ref="CU57:CZ57"/>
    <mergeCell ref="DA57:DE57"/>
    <mergeCell ref="DF57:DJ57"/>
    <mergeCell ref="DK57:DP57"/>
    <mergeCell ref="DQ57:DV57"/>
    <mergeCell ref="DW57:EA57"/>
    <mergeCell ref="EB57:EF57"/>
    <mergeCell ref="CO52:CT52"/>
    <mergeCell ref="CU52:CZ52"/>
    <mergeCell ref="DA52:DE52"/>
    <mergeCell ref="DF52:DJ52"/>
    <mergeCell ref="DK52:DP52"/>
    <mergeCell ref="DQ52:DV52"/>
    <mergeCell ref="DW52:EA52"/>
    <mergeCell ref="EB52:EF52"/>
    <mergeCell ref="CO53:CT53"/>
    <mergeCell ref="CU53:CZ53"/>
    <mergeCell ref="DA53:DE53"/>
    <mergeCell ref="DF53:DJ53"/>
    <mergeCell ref="DK53:DP53"/>
    <mergeCell ref="DQ53:DV53"/>
    <mergeCell ref="DW53:EA53"/>
    <mergeCell ref="EB53:EF53"/>
    <mergeCell ref="CO54:CT54"/>
    <mergeCell ref="CU54:CZ54"/>
    <mergeCell ref="DA54:DE54"/>
    <mergeCell ref="DF54:DJ54"/>
    <mergeCell ref="DK54:DP54"/>
    <mergeCell ref="DQ54:DV54"/>
    <mergeCell ref="DW54:EA54"/>
    <mergeCell ref="EB54:EF54"/>
    <mergeCell ref="CO49:CT49"/>
    <mergeCell ref="CU49:CZ49"/>
    <mergeCell ref="DA49:DE49"/>
    <mergeCell ref="DF49:DJ49"/>
    <mergeCell ref="DK49:DP49"/>
    <mergeCell ref="DQ49:DV49"/>
    <mergeCell ref="DW49:EA49"/>
    <mergeCell ref="EB49:EF49"/>
    <mergeCell ref="CO50:CT50"/>
    <mergeCell ref="CU50:CZ50"/>
    <mergeCell ref="DA50:DE50"/>
    <mergeCell ref="DF50:DJ50"/>
    <mergeCell ref="DK50:DP50"/>
    <mergeCell ref="DQ50:DV50"/>
    <mergeCell ref="DW50:EA50"/>
    <mergeCell ref="EB50:EF50"/>
    <mergeCell ref="CO51:CT51"/>
    <mergeCell ref="CU51:CZ51"/>
    <mergeCell ref="DA51:DE51"/>
    <mergeCell ref="DF51:DJ51"/>
    <mergeCell ref="DK51:DP51"/>
    <mergeCell ref="DQ51:DV51"/>
    <mergeCell ref="DW51:EA51"/>
    <mergeCell ref="EB51:EF51"/>
    <mergeCell ref="CO46:CT46"/>
    <mergeCell ref="CU46:CZ46"/>
    <mergeCell ref="DA46:DE46"/>
    <mergeCell ref="DF46:DJ46"/>
    <mergeCell ref="DK46:DP46"/>
    <mergeCell ref="DQ46:DV46"/>
    <mergeCell ref="DW46:EA46"/>
    <mergeCell ref="EB46:EF46"/>
    <mergeCell ref="CO47:CT47"/>
    <mergeCell ref="CU47:CZ47"/>
    <mergeCell ref="DA47:DE47"/>
    <mergeCell ref="DF47:DJ47"/>
    <mergeCell ref="DK47:DP47"/>
    <mergeCell ref="DQ47:DV47"/>
    <mergeCell ref="DW47:EA47"/>
    <mergeCell ref="EB47:EF47"/>
    <mergeCell ref="CO48:CT48"/>
    <mergeCell ref="CU48:CZ48"/>
    <mergeCell ref="DA48:DE48"/>
    <mergeCell ref="DF48:DJ48"/>
    <mergeCell ref="DK48:DP48"/>
    <mergeCell ref="DQ48:DV48"/>
    <mergeCell ref="DW48:EA48"/>
    <mergeCell ref="EB48:EF48"/>
    <mergeCell ref="CO43:CT43"/>
    <mergeCell ref="CU43:CZ43"/>
    <mergeCell ref="DA43:DE43"/>
    <mergeCell ref="DF43:DJ43"/>
    <mergeCell ref="DK43:DP43"/>
    <mergeCell ref="DQ43:DV43"/>
    <mergeCell ref="DW43:EA43"/>
    <mergeCell ref="EB43:EF43"/>
    <mergeCell ref="CO44:CT44"/>
    <mergeCell ref="CU44:CZ44"/>
    <mergeCell ref="DA44:DE44"/>
    <mergeCell ref="DF44:DJ44"/>
    <mergeCell ref="DK44:DP44"/>
    <mergeCell ref="DQ44:DV44"/>
    <mergeCell ref="DW44:EA44"/>
    <mergeCell ref="EB44:EF44"/>
    <mergeCell ref="CO45:CT45"/>
    <mergeCell ref="CU45:CZ45"/>
    <mergeCell ref="DA45:DE45"/>
    <mergeCell ref="DF45:DJ45"/>
    <mergeCell ref="DK45:DP45"/>
    <mergeCell ref="DQ45:DV45"/>
    <mergeCell ref="DW45:EA45"/>
    <mergeCell ref="EB45:EF45"/>
    <mergeCell ref="CO40:CT40"/>
    <mergeCell ref="CU40:CZ40"/>
    <mergeCell ref="DA40:DE40"/>
    <mergeCell ref="DF40:DJ40"/>
    <mergeCell ref="DK40:DP40"/>
    <mergeCell ref="DQ40:DV40"/>
    <mergeCell ref="DW40:EA40"/>
    <mergeCell ref="EB40:EF40"/>
    <mergeCell ref="CO41:CT41"/>
    <mergeCell ref="CU41:CZ41"/>
    <mergeCell ref="DA41:DE41"/>
    <mergeCell ref="DF41:DJ41"/>
    <mergeCell ref="DK41:DP41"/>
    <mergeCell ref="DQ41:DV41"/>
    <mergeCell ref="DW41:EA41"/>
    <mergeCell ref="EB41:EF41"/>
    <mergeCell ref="CO42:CT42"/>
    <mergeCell ref="CU42:CZ42"/>
    <mergeCell ref="DA42:DE42"/>
    <mergeCell ref="DF42:DJ42"/>
    <mergeCell ref="DK42:DP42"/>
    <mergeCell ref="DQ42:DV42"/>
    <mergeCell ref="DW42:EA42"/>
    <mergeCell ref="EB42:EF42"/>
    <mergeCell ref="CO37:CT37"/>
    <mergeCell ref="CU37:CZ37"/>
    <mergeCell ref="DA37:DE37"/>
    <mergeCell ref="DF37:DJ37"/>
    <mergeCell ref="DK37:DP37"/>
    <mergeCell ref="DQ37:DV37"/>
    <mergeCell ref="DW37:EA37"/>
    <mergeCell ref="EB37:EF37"/>
    <mergeCell ref="CO38:CT38"/>
    <mergeCell ref="CU38:CZ38"/>
    <mergeCell ref="DA38:DE38"/>
    <mergeCell ref="DF38:DJ38"/>
    <mergeCell ref="DK38:DP38"/>
    <mergeCell ref="DQ38:DV38"/>
    <mergeCell ref="DW38:EA38"/>
    <mergeCell ref="EB38:EF38"/>
    <mergeCell ref="CO39:CT39"/>
    <mergeCell ref="CU39:CZ39"/>
    <mergeCell ref="DA39:DE39"/>
    <mergeCell ref="DF39:DJ39"/>
    <mergeCell ref="DK39:DP39"/>
    <mergeCell ref="DQ39:DV39"/>
    <mergeCell ref="DW39:EA39"/>
    <mergeCell ref="EB39:EF39"/>
    <mergeCell ref="CO34:CT34"/>
    <mergeCell ref="CU34:CZ34"/>
    <mergeCell ref="DA34:DE34"/>
    <mergeCell ref="DF34:DJ34"/>
    <mergeCell ref="DK34:DP34"/>
    <mergeCell ref="DQ34:DV34"/>
    <mergeCell ref="DW34:EA34"/>
    <mergeCell ref="EB34:EF34"/>
    <mergeCell ref="CO35:CT35"/>
    <mergeCell ref="CU35:CZ35"/>
    <mergeCell ref="DA35:DE35"/>
    <mergeCell ref="DF35:DJ35"/>
    <mergeCell ref="DK35:DP35"/>
    <mergeCell ref="DQ35:DV35"/>
    <mergeCell ref="DW35:EA35"/>
    <mergeCell ref="EB35:EF35"/>
    <mergeCell ref="CO36:CT36"/>
    <mergeCell ref="CU36:CZ36"/>
    <mergeCell ref="DA36:DE36"/>
    <mergeCell ref="DF36:DJ36"/>
    <mergeCell ref="DK36:DP36"/>
    <mergeCell ref="DQ36:DV36"/>
    <mergeCell ref="DW36:EA36"/>
    <mergeCell ref="EB36:EF36"/>
    <mergeCell ref="CO31:CT31"/>
    <mergeCell ref="CU31:CZ31"/>
    <mergeCell ref="DA31:DE31"/>
    <mergeCell ref="DF31:DJ31"/>
    <mergeCell ref="DK31:DP31"/>
    <mergeCell ref="DQ31:DV31"/>
    <mergeCell ref="DW31:EA31"/>
    <mergeCell ref="EB31:EF31"/>
    <mergeCell ref="CO32:CT32"/>
    <mergeCell ref="CU32:CZ32"/>
    <mergeCell ref="DA32:DE32"/>
    <mergeCell ref="DF32:DJ32"/>
    <mergeCell ref="DK32:DP32"/>
    <mergeCell ref="DQ32:DV32"/>
    <mergeCell ref="DW32:EA32"/>
    <mergeCell ref="EB32:EF32"/>
    <mergeCell ref="CO33:CT33"/>
    <mergeCell ref="CU33:CZ33"/>
    <mergeCell ref="DA33:DE33"/>
    <mergeCell ref="DF33:DJ33"/>
    <mergeCell ref="DK33:DP33"/>
    <mergeCell ref="DQ33:DV33"/>
    <mergeCell ref="DW33:EA33"/>
    <mergeCell ref="EB33:EF33"/>
    <mergeCell ref="CO28:CT28"/>
    <mergeCell ref="CU28:CZ28"/>
    <mergeCell ref="DA28:DE28"/>
    <mergeCell ref="DF28:DJ28"/>
    <mergeCell ref="DK28:DP28"/>
    <mergeCell ref="DQ28:DV28"/>
    <mergeCell ref="DW28:EA28"/>
    <mergeCell ref="EB28:EF28"/>
    <mergeCell ref="CO29:CT29"/>
    <mergeCell ref="CU29:CZ29"/>
    <mergeCell ref="DA29:DE29"/>
    <mergeCell ref="DF29:DJ29"/>
    <mergeCell ref="DK29:DP29"/>
    <mergeCell ref="DQ29:DV29"/>
    <mergeCell ref="DW29:EA29"/>
    <mergeCell ref="EB29:EF29"/>
    <mergeCell ref="CO30:CT30"/>
    <mergeCell ref="CU30:CZ30"/>
    <mergeCell ref="DA30:DE30"/>
    <mergeCell ref="DF30:DJ30"/>
    <mergeCell ref="DK30:DP30"/>
    <mergeCell ref="DQ30:DV30"/>
    <mergeCell ref="DW30:EA30"/>
    <mergeCell ref="EB30:EF30"/>
    <mergeCell ref="CO25:CT25"/>
    <mergeCell ref="CU25:CZ25"/>
    <mergeCell ref="DA25:DE25"/>
    <mergeCell ref="DF25:DJ25"/>
    <mergeCell ref="DK25:DP25"/>
    <mergeCell ref="DQ25:DV25"/>
    <mergeCell ref="DW25:EA25"/>
    <mergeCell ref="EB25:EF25"/>
    <mergeCell ref="CO26:CT26"/>
    <mergeCell ref="CU26:CZ26"/>
    <mergeCell ref="DA26:DE26"/>
    <mergeCell ref="DF26:DJ26"/>
    <mergeCell ref="DK26:DP26"/>
    <mergeCell ref="DQ26:DV26"/>
    <mergeCell ref="DW26:EA26"/>
    <mergeCell ref="EB26:EF26"/>
    <mergeCell ref="CO27:CT27"/>
    <mergeCell ref="CU27:CZ27"/>
    <mergeCell ref="DA27:DE27"/>
    <mergeCell ref="DF27:DJ27"/>
    <mergeCell ref="DK27:DP27"/>
    <mergeCell ref="DQ27:DV27"/>
    <mergeCell ref="DW27:EA27"/>
    <mergeCell ref="EB27:EF27"/>
    <mergeCell ref="CO22:CT22"/>
    <mergeCell ref="CU22:CZ22"/>
    <mergeCell ref="DA22:DE22"/>
    <mergeCell ref="DF22:DJ22"/>
    <mergeCell ref="DK22:DP22"/>
    <mergeCell ref="DQ22:DV22"/>
    <mergeCell ref="DW22:EA22"/>
    <mergeCell ref="EB22:EF22"/>
    <mergeCell ref="CO23:CT23"/>
    <mergeCell ref="CU23:CZ23"/>
    <mergeCell ref="DA23:DE23"/>
    <mergeCell ref="DF23:DJ23"/>
    <mergeCell ref="DK23:DP23"/>
    <mergeCell ref="DQ23:DV23"/>
    <mergeCell ref="DW23:EA23"/>
    <mergeCell ref="EB23:EF23"/>
    <mergeCell ref="CO24:CT24"/>
    <mergeCell ref="CU24:CZ24"/>
    <mergeCell ref="DA24:DE24"/>
    <mergeCell ref="DF24:DJ24"/>
    <mergeCell ref="DK24:DP24"/>
    <mergeCell ref="DQ24:DV24"/>
    <mergeCell ref="DW24:EA24"/>
    <mergeCell ref="EB24:EF24"/>
    <mergeCell ref="CO19:CT19"/>
    <mergeCell ref="CU19:CZ19"/>
    <mergeCell ref="DA19:DE19"/>
    <mergeCell ref="DF19:DJ19"/>
    <mergeCell ref="DK19:DP19"/>
    <mergeCell ref="DQ19:DV19"/>
    <mergeCell ref="DW19:EA19"/>
    <mergeCell ref="EB19:EF19"/>
    <mergeCell ref="CO20:CT20"/>
    <mergeCell ref="CU20:CZ20"/>
    <mergeCell ref="DA20:DE20"/>
    <mergeCell ref="DF20:DJ20"/>
    <mergeCell ref="DK20:DP20"/>
    <mergeCell ref="DQ20:DV20"/>
    <mergeCell ref="DW20:EA20"/>
    <mergeCell ref="EB20:EF20"/>
    <mergeCell ref="CO21:CT21"/>
    <mergeCell ref="CU21:CZ21"/>
    <mergeCell ref="DA21:DE21"/>
    <mergeCell ref="DF21:DJ21"/>
    <mergeCell ref="DK21:DP21"/>
    <mergeCell ref="DQ21:DV21"/>
    <mergeCell ref="DW21:EA21"/>
    <mergeCell ref="EB21:EF21"/>
    <mergeCell ref="CO16:CT16"/>
    <mergeCell ref="CU16:CZ16"/>
    <mergeCell ref="DA16:DE16"/>
    <mergeCell ref="DF16:DJ16"/>
    <mergeCell ref="DK16:DP16"/>
    <mergeCell ref="DQ16:DV16"/>
    <mergeCell ref="DW16:EA16"/>
    <mergeCell ref="EB16:EF16"/>
    <mergeCell ref="CO17:CT17"/>
    <mergeCell ref="CU17:CZ17"/>
    <mergeCell ref="DA17:DE17"/>
    <mergeCell ref="DF17:DJ17"/>
    <mergeCell ref="DK17:DP17"/>
    <mergeCell ref="DQ17:DV17"/>
    <mergeCell ref="DW17:EA17"/>
    <mergeCell ref="EB17:EF17"/>
    <mergeCell ref="CO18:CT18"/>
    <mergeCell ref="CU18:CZ18"/>
    <mergeCell ref="DA18:DE18"/>
    <mergeCell ref="DF18:DJ18"/>
    <mergeCell ref="DK18:DP18"/>
    <mergeCell ref="DQ18:DV18"/>
    <mergeCell ref="DW18:EA18"/>
    <mergeCell ref="EB18:EF18"/>
    <mergeCell ref="CO13:CT13"/>
    <mergeCell ref="CU13:CZ13"/>
    <mergeCell ref="DA13:DE13"/>
    <mergeCell ref="DF13:DJ13"/>
    <mergeCell ref="DK13:DP13"/>
    <mergeCell ref="DQ13:DV13"/>
    <mergeCell ref="DW13:EA13"/>
    <mergeCell ref="EB13:EF13"/>
    <mergeCell ref="CO14:CT14"/>
    <mergeCell ref="CU14:CZ14"/>
    <mergeCell ref="DA14:DE14"/>
    <mergeCell ref="DF14:DJ14"/>
    <mergeCell ref="DK14:DP14"/>
    <mergeCell ref="DQ14:DV14"/>
    <mergeCell ref="DW14:EA14"/>
    <mergeCell ref="EB14:EF14"/>
    <mergeCell ref="CO15:CT15"/>
    <mergeCell ref="CU15:CZ15"/>
    <mergeCell ref="DA15:DE15"/>
    <mergeCell ref="DF15:DJ15"/>
    <mergeCell ref="DK15:DP15"/>
    <mergeCell ref="DQ15:DV15"/>
    <mergeCell ref="DW15:EA15"/>
    <mergeCell ref="EB15:EF15"/>
    <mergeCell ref="CO10:CT10"/>
    <mergeCell ref="CU10:CZ10"/>
    <mergeCell ref="DA10:DE10"/>
    <mergeCell ref="DF10:DJ10"/>
    <mergeCell ref="DK10:DP10"/>
    <mergeCell ref="DQ10:DV10"/>
    <mergeCell ref="DW10:EA10"/>
    <mergeCell ref="EB10:EF10"/>
    <mergeCell ref="CO11:CT11"/>
    <mergeCell ref="CU11:CZ11"/>
    <mergeCell ref="DA11:DE11"/>
    <mergeCell ref="DF11:DJ11"/>
    <mergeCell ref="DK11:DP11"/>
    <mergeCell ref="DQ11:DV11"/>
    <mergeCell ref="DW11:EA11"/>
    <mergeCell ref="EB11:EF11"/>
    <mergeCell ref="CO12:CT12"/>
    <mergeCell ref="CU12:CZ12"/>
    <mergeCell ref="DA12:DE12"/>
    <mergeCell ref="DF12:DJ12"/>
    <mergeCell ref="DK12:DP12"/>
    <mergeCell ref="DQ12:DV12"/>
    <mergeCell ref="DW12:EA12"/>
    <mergeCell ref="EB12:EF12"/>
    <mergeCell ref="CO7:CT7"/>
    <mergeCell ref="CU7:CZ7"/>
    <mergeCell ref="DA7:DE7"/>
    <mergeCell ref="DF7:DJ7"/>
    <mergeCell ref="DK7:DP7"/>
    <mergeCell ref="DQ7:DV7"/>
    <mergeCell ref="DW7:EA7"/>
    <mergeCell ref="EB7:EF7"/>
    <mergeCell ref="CO8:CT8"/>
    <mergeCell ref="CU8:CZ8"/>
    <mergeCell ref="DA8:DE8"/>
    <mergeCell ref="DF8:DJ8"/>
    <mergeCell ref="DK8:DP8"/>
    <mergeCell ref="DQ8:DV8"/>
    <mergeCell ref="DW8:EA8"/>
    <mergeCell ref="EB8:EF8"/>
    <mergeCell ref="CO9:CT9"/>
    <mergeCell ref="CU9:CZ9"/>
    <mergeCell ref="DA9:DE9"/>
    <mergeCell ref="DF9:DJ9"/>
    <mergeCell ref="DK9:DP9"/>
    <mergeCell ref="DQ9:DV9"/>
    <mergeCell ref="DW9:EA9"/>
    <mergeCell ref="EB9:EF9"/>
    <mergeCell ref="CO3:CT3"/>
    <mergeCell ref="CU3:EF3"/>
    <mergeCell ref="CO4:CT4"/>
    <mergeCell ref="CU4:CZ4"/>
    <mergeCell ref="DA4:DE4"/>
    <mergeCell ref="DF4:DJ4"/>
    <mergeCell ref="DK4:DP4"/>
    <mergeCell ref="DQ4:DV4"/>
    <mergeCell ref="DW4:EA4"/>
    <mergeCell ref="EB4:EF4"/>
    <mergeCell ref="CO5:CT5"/>
    <mergeCell ref="CU5:CZ5"/>
    <mergeCell ref="DA5:DE5"/>
    <mergeCell ref="DF5:DJ5"/>
    <mergeCell ref="CO6:CT6"/>
    <mergeCell ref="CU6:CZ6"/>
    <mergeCell ref="DA6:DE6"/>
    <mergeCell ref="DF6:DJ6"/>
    <mergeCell ref="DK6:DP6"/>
    <mergeCell ref="DQ6:DV6"/>
    <mergeCell ref="DW6:EA6"/>
    <mergeCell ref="EB6:EF6"/>
    <mergeCell ref="B62:AS62"/>
    <mergeCell ref="H15:M15"/>
    <mergeCell ref="B18:G18"/>
    <mergeCell ref="H18:M18"/>
    <mergeCell ref="B5:G5"/>
    <mergeCell ref="H5:M5"/>
    <mergeCell ref="H14:M14"/>
    <mergeCell ref="N14:R14"/>
    <mergeCell ref="S14:W14"/>
    <mergeCell ref="N18:R18"/>
    <mergeCell ref="S18:W18"/>
    <mergeCell ref="B12:G12"/>
    <mergeCell ref="H12:M12"/>
    <mergeCell ref="N12:R12"/>
    <mergeCell ref="B3:G3"/>
    <mergeCell ref="B10:G10"/>
    <mergeCell ref="H10:M10"/>
    <mergeCell ref="N10:R10"/>
    <mergeCell ref="S10:W10"/>
    <mergeCell ref="N5:R5"/>
    <mergeCell ref="S5:W5"/>
    <mergeCell ref="S15:W15"/>
    <mergeCell ref="B6:G6"/>
    <mergeCell ref="H6:M6"/>
    <mergeCell ref="N6:R6"/>
    <mergeCell ref="S12:W12"/>
    <mergeCell ref="B11:G11"/>
    <mergeCell ref="B14:G14"/>
    <mergeCell ref="B13:G13"/>
    <mergeCell ref="B15:G15"/>
    <mergeCell ref="X5:AC5"/>
    <mergeCell ref="AD5:AI5"/>
    <mergeCell ref="B16:G16"/>
    <mergeCell ref="H11:M11"/>
    <mergeCell ref="N11:R11"/>
    <mergeCell ref="S11:W11"/>
    <mergeCell ref="S4:W4"/>
    <mergeCell ref="B9:G9"/>
    <mergeCell ref="H9:M9"/>
    <mergeCell ref="N9:R9"/>
    <mergeCell ref="S9:W9"/>
    <mergeCell ref="B8:G8"/>
    <mergeCell ref="H8:M8"/>
    <mergeCell ref="N8:R8"/>
    <mergeCell ref="S8:W8"/>
    <mergeCell ref="B7:G7"/>
    <mergeCell ref="B4:G4"/>
    <mergeCell ref="H4:M4"/>
    <mergeCell ref="N4:R4"/>
    <mergeCell ref="H7:M7"/>
    <mergeCell ref="N7:R7"/>
    <mergeCell ref="S7:W7"/>
    <mergeCell ref="S6:W6"/>
    <mergeCell ref="H13:M13"/>
    <mergeCell ref="N13:R13"/>
    <mergeCell ref="S13:W13"/>
    <mergeCell ref="N15:R15"/>
    <mergeCell ref="H16:M16"/>
    <mergeCell ref="N16:R16"/>
    <mergeCell ref="S16:W16"/>
    <mergeCell ref="X14:AC14"/>
    <mergeCell ref="AD14:AI14"/>
    <mergeCell ref="AJ14:AN14"/>
    <mergeCell ref="AO14:AS14"/>
    <mergeCell ref="X15:AC15"/>
    <mergeCell ref="AD15:AI15"/>
    <mergeCell ref="AJ15:AN15"/>
    <mergeCell ref="AO15:AS15"/>
    <mergeCell ref="X16:AC16"/>
    <mergeCell ref="AD16:AI16"/>
    <mergeCell ref="AJ16:AN16"/>
    <mergeCell ref="B21:G21"/>
    <mergeCell ref="H21:M21"/>
    <mergeCell ref="N21:R21"/>
    <mergeCell ref="S21:W21"/>
    <mergeCell ref="H20:M20"/>
    <mergeCell ref="N20:R20"/>
    <mergeCell ref="S20:W20"/>
    <mergeCell ref="B20:G20"/>
    <mergeCell ref="AO16:AS16"/>
    <mergeCell ref="X17:AC17"/>
    <mergeCell ref="AD17:AI17"/>
    <mergeCell ref="AJ17:AN17"/>
    <mergeCell ref="AO17:AS17"/>
    <mergeCell ref="X18:AC18"/>
    <mergeCell ref="AD18:AI18"/>
    <mergeCell ref="AJ18:AN18"/>
    <mergeCell ref="AO18:AS18"/>
    <mergeCell ref="X19:AC19"/>
    <mergeCell ref="AD19:AI19"/>
    <mergeCell ref="AJ19:AN19"/>
    <mergeCell ref="AO19:AS19"/>
    <mergeCell ref="H23:M23"/>
    <mergeCell ref="N23:R23"/>
    <mergeCell ref="S23:W23"/>
    <mergeCell ref="B22:G22"/>
    <mergeCell ref="H22:M22"/>
    <mergeCell ref="N22:R22"/>
    <mergeCell ref="S22:W22"/>
    <mergeCell ref="B17:G17"/>
    <mergeCell ref="H17:M17"/>
    <mergeCell ref="N17:R17"/>
    <mergeCell ref="S17:W17"/>
    <mergeCell ref="B19:G19"/>
    <mergeCell ref="H19:M19"/>
    <mergeCell ref="N19:R19"/>
    <mergeCell ref="S19:W19"/>
    <mergeCell ref="B23:G23"/>
    <mergeCell ref="B26:G26"/>
    <mergeCell ref="H26:M26"/>
    <mergeCell ref="N26:R26"/>
    <mergeCell ref="S26:W26"/>
    <mergeCell ref="B25:G25"/>
    <mergeCell ref="H25:M25"/>
    <mergeCell ref="N25:R25"/>
    <mergeCell ref="S25:W25"/>
    <mergeCell ref="B24:G24"/>
    <mergeCell ref="H24:M24"/>
    <mergeCell ref="N24:R24"/>
    <mergeCell ref="S24:W24"/>
    <mergeCell ref="B27:G27"/>
    <mergeCell ref="H27:M27"/>
    <mergeCell ref="N27:R27"/>
    <mergeCell ref="S27:W27"/>
    <mergeCell ref="B29:G29"/>
    <mergeCell ref="H29:M29"/>
    <mergeCell ref="N29:R29"/>
    <mergeCell ref="S29:W29"/>
    <mergeCell ref="H28:M28"/>
    <mergeCell ref="N28:R28"/>
    <mergeCell ref="S28:W28"/>
    <mergeCell ref="B28:G28"/>
    <mergeCell ref="B33:G33"/>
    <mergeCell ref="H33:M33"/>
    <mergeCell ref="N33:R33"/>
    <mergeCell ref="S33:W33"/>
    <mergeCell ref="B32:G32"/>
    <mergeCell ref="H32:M32"/>
    <mergeCell ref="N32:R32"/>
    <mergeCell ref="S32:W32"/>
    <mergeCell ref="B31:G31"/>
    <mergeCell ref="B30:G30"/>
    <mergeCell ref="H30:M30"/>
    <mergeCell ref="N30:R30"/>
    <mergeCell ref="S30:W30"/>
    <mergeCell ref="H31:M31"/>
    <mergeCell ref="N31:R31"/>
    <mergeCell ref="S31:W31"/>
    <mergeCell ref="H38:M38"/>
    <mergeCell ref="N38:R38"/>
    <mergeCell ref="S38:W38"/>
    <mergeCell ref="B37:G37"/>
    <mergeCell ref="H37:M37"/>
    <mergeCell ref="N37:R37"/>
    <mergeCell ref="S37:W37"/>
    <mergeCell ref="H36:M36"/>
    <mergeCell ref="N36:R36"/>
    <mergeCell ref="S36:W36"/>
    <mergeCell ref="B36:G36"/>
    <mergeCell ref="B38:G38"/>
    <mergeCell ref="B34:G34"/>
    <mergeCell ref="H34:M34"/>
    <mergeCell ref="N34:R34"/>
    <mergeCell ref="S34:W34"/>
    <mergeCell ref="B35:G35"/>
    <mergeCell ref="H35:M35"/>
    <mergeCell ref="N35:R35"/>
    <mergeCell ref="S35:W35"/>
    <mergeCell ref="B41:G41"/>
    <mergeCell ref="H41:M41"/>
    <mergeCell ref="N41:R41"/>
    <mergeCell ref="S41:W41"/>
    <mergeCell ref="B40:G40"/>
    <mergeCell ref="H40:M40"/>
    <mergeCell ref="N40:R40"/>
    <mergeCell ref="S40:W40"/>
    <mergeCell ref="B39:G39"/>
    <mergeCell ref="X39:AC39"/>
    <mergeCell ref="AD39:AI39"/>
    <mergeCell ref="AJ39:AN39"/>
    <mergeCell ref="AO39:AS39"/>
    <mergeCell ref="X40:AC40"/>
    <mergeCell ref="AD40:AI40"/>
    <mergeCell ref="AJ40:AN40"/>
    <mergeCell ref="AO40:AS40"/>
    <mergeCell ref="X41:AC41"/>
    <mergeCell ref="AD41:AI41"/>
    <mergeCell ref="AJ41:AN41"/>
    <mergeCell ref="AO41:AS41"/>
    <mergeCell ref="H39:M39"/>
    <mergeCell ref="N39:R39"/>
    <mergeCell ref="S39:W39"/>
    <mergeCell ref="B45:G45"/>
    <mergeCell ref="H45:M45"/>
    <mergeCell ref="N45:R45"/>
    <mergeCell ref="S45:W45"/>
    <mergeCell ref="H44:M44"/>
    <mergeCell ref="N44:R44"/>
    <mergeCell ref="S44:W44"/>
    <mergeCell ref="B44:G44"/>
    <mergeCell ref="X47:AC47"/>
    <mergeCell ref="AD47:AI47"/>
    <mergeCell ref="AJ47:AN47"/>
    <mergeCell ref="AO47:AS47"/>
    <mergeCell ref="B42:G42"/>
    <mergeCell ref="H42:M42"/>
    <mergeCell ref="N42:R42"/>
    <mergeCell ref="S42:W42"/>
    <mergeCell ref="B43:G43"/>
    <mergeCell ref="H43:M43"/>
    <mergeCell ref="N43:R43"/>
    <mergeCell ref="S43:W43"/>
    <mergeCell ref="X42:AC42"/>
    <mergeCell ref="AD42:AI42"/>
    <mergeCell ref="AJ42:AN42"/>
    <mergeCell ref="AD58:AI58"/>
    <mergeCell ref="H55:M55"/>
    <mergeCell ref="N55:R55"/>
    <mergeCell ref="S55:W55"/>
    <mergeCell ref="B55:G55"/>
    <mergeCell ref="N53:R53"/>
    <mergeCell ref="H52:M52"/>
    <mergeCell ref="N52:R52"/>
    <mergeCell ref="S52:W52"/>
    <mergeCell ref="B50:G50"/>
    <mergeCell ref="H50:M50"/>
    <mergeCell ref="N50:R50"/>
    <mergeCell ref="S50:W50"/>
    <mergeCell ref="B46:G46"/>
    <mergeCell ref="H46:M46"/>
    <mergeCell ref="N46:R46"/>
    <mergeCell ref="S46:W46"/>
    <mergeCell ref="B49:G49"/>
    <mergeCell ref="H49:M49"/>
    <mergeCell ref="N49:R49"/>
    <mergeCell ref="S49:W49"/>
    <mergeCell ref="B48:G48"/>
    <mergeCell ref="H48:M48"/>
    <mergeCell ref="N48:R48"/>
    <mergeCell ref="S48:W48"/>
    <mergeCell ref="B47:G47"/>
    <mergeCell ref="H47:M47"/>
    <mergeCell ref="N47:R47"/>
    <mergeCell ref="S47:W47"/>
    <mergeCell ref="B56:G56"/>
    <mergeCell ref="H56:M56"/>
    <mergeCell ref="N56:R56"/>
    <mergeCell ref="S56:W56"/>
    <mergeCell ref="B57:G57"/>
    <mergeCell ref="H57:M57"/>
    <mergeCell ref="N57:R57"/>
    <mergeCell ref="S57:W57"/>
    <mergeCell ref="X55:AC55"/>
    <mergeCell ref="AD55:AI55"/>
    <mergeCell ref="AJ55:AN55"/>
    <mergeCell ref="AO55:AS55"/>
    <mergeCell ref="X56:AC56"/>
    <mergeCell ref="AD56:AI56"/>
    <mergeCell ref="AJ56:AN56"/>
    <mergeCell ref="AO56:AS56"/>
    <mergeCell ref="X57:AC57"/>
    <mergeCell ref="AD57:AI57"/>
    <mergeCell ref="AJ57:AN57"/>
    <mergeCell ref="AO57:AS57"/>
    <mergeCell ref="X4:AC4"/>
    <mergeCell ref="AD4:AI4"/>
    <mergeCell ref="AJ4:AN4"/>
    <mergeCell ref="AO4:AS4"/>
    <mergeCell ref="X6:AC6"/>
    <mergeCell ref="AD6:AI6"/>
    <mergeCell ref="AJ6:AN6"/>
    <mergeCell ref="AO6:AS6"/>
    <mergeCell ref="X7:AC7"/>
    <mergeCell ref="AD7:AI7"/>
    <mergeCell ref="AJ7:AN7"/>
    <mergeCell ref="AO7:AS7"/>
    <mergeCell ref="X8:AC8"/>
    <mergeCell ref="AD8:AI8"/>
    <mergeCell ref="AJ8:AN8"/>
    <mergeCell ref="AO8:AS8"/>
    <mergeCell ref="B58:G58"/>
    <mergeCell ref="H58:M58"/>
    <mergeCell ref="N58:R58"/>
    <mergeCell ref="S58:W58"/>
    <mergeCell ref="B54:G54"/>
    <mergeCell ref="S53:W53"/>
    <mergeCell ref="H54:M54"/>
    <mergeCell ref="N54:R54"/>
    <mergeCell ref="S54:W54"/>
    <mergeCell ref="B51:G51"/>
    <mergeCell ref="H51:M51"/>
    <mergeCell ref="N51:R51"/>
    <mergeCell ref="S51:W51"/>
    <mergeCell ref="B52:G52"/>
    <mergeCell ref="B53:G53"/>
    <mergeCell ref="H53:M53"/>
    <mergeCell ref="X9:AC9"/>
    <mergeCell ref="AD9:AI9"/>
    <mergeCell ref="AJ9:AN9"/>
    <mergeCell ref="AO9:AS9"/>
    <mergeCell ref="X10:AC10"/>
    <mergeCell ref="AD10:AI10"/>
    <mergeCell ref="AJ10:AN10"/>
    <mergeCell ref="AO10:AS10"/>
    <mergeCell ref="X11:AC11"/>
    <mergeCell ref="AD11:AI11"/>
    <mergeCell ref="AJ11:AN11"/>
    <mergeCell ref="AO11:AS11"/>
    <mergeCell ref="X12:AC12"/>
    <mergeCell ref="AD12:AI12"/>
    <mergeCell ref="AJ12:AN12"/>
    <mergeCell ref="AO12:AS12"/>
    <mergeCell ref="X13:AC13"/>
    <mergeCell ref="AD13:AI13"/>
    <mergeCell ref="AJ13:AN13"/>
    <mergeCell ref="AO13:AS13"/>
    <mergeCell ref="X20:AC20"/>
    <mergeCell ref="AD20:AI20"/>
    <mergeCell ref="AJ20:AN20"/>
    <mergeCell ref="AO20:AS20"/>
    <mergeCell ref="X21:AC21"/>
    <mergeCell ref="AD21:AI21"/>
    <mergeCell ref="AJ21:AN21"/>
    <mergeCell ref="AO21:AS21"/>
    <mergeCell ref="X22:AC22"/>
    <mergeCell ref="AD22:AI22"/>
    <mergeCell ref="AJ22:AN22"/>
    <mergeCell ref="AO22:AS22"/>
    <mergeCell ref="X23:AC23"/>
    <mergeCell ref="AD23:AI23"/>
    <mergeCell ref="AJ23:AN23"/>
    <mergeCell ref="AO23:AS23"/>
    <mergeCell ref="X24:AC24"/>
    <mergeCell ref="AD24:AI24"/>
    <mergeCell ref="AJ24:AN24"/>
    <mergeCell ref="AO24:AS24"/>
    <mergeCell ref="X25:AC25"/>
    <mergeCell ref="AD25:AI25"/>
    <mergeCell ref="AJ25:AN25"/>
    <mergeCell ref="AO25:AS25"/>
    <mergeCell ref="X28:AC28"/>
    <mergeCell ref="AD28:AI28"/>
    <mergeCell ref="AJ28:AN28"/>
    <mergeCell ref="AO28:AS28"/>
    <mergeCell ref="X29:AC29"/>
    <mergeCell ref="AD29:AI29"/>
    <mergeCell ref="AJ29:AN29"/>
    <mergeCell ref="AO29:AS29"/>
    <mergeCell ref="X30:AC30"/>
    <mergeCell ref="AD30:AI30"/>
    <mergeCell ref="AJ30:AN30"/>
    <mergeCell ref="AO30:AS30"/>
    <mergeCell ref="X26:AC26"/>
    <mergeCell ref="AD26:AI26"/>
    <mergeCell ref="AJ26:AN26"/>
    <mergeCell ref="AO26:AS26"/>
    <mergeCell ref="X27:AC27"/>
    <mergeCell ref="AD27:AI27"/>
    <mergeCell ref="AJ27:AN27"/>
    <mergeCell ref="AO27:AS27"/>
    <mergeCell ref="AJ31:AN31"/>
    <mergeCell ref="AO31:AS31"/>
    <mergeCell ref="X32:AC32"/>
    <mergeCell ref="AD32:AI32"/>
    <mergeCell ref="AJ32:AN32"/>
    <mergeCell ref="AO32:AS32"/>
    <mergeCell ref="AJ34:AN34"/>
    <mergeCell ref="AO34:AS34"/>
    <mergeCell ref="X35:AC35"/>
    <mergeCell ref="AD35:AI35"/>
    <mergeCell ref="AJ35:AN35"/>
    <mergeCell ref="AO35:AS35"/>
    <mergeCell ref="X36:AC36"/>
    <mergeCell ref="AD36:AI36"/>
    <mergeCell ref="AJ36:AN36"/>
    <mergeCell ref="AO36:AS36"/>
    <mergeCell ref="X37:AC37"/>
    <mergeCell ref="AD37:AI37"/>
    <mergeCell ref="AJ37:AN37"/>
    <mergeCell ref="AO37:AS37"/>
    <mergeCell ref="AO33:AS33"/>
    <mergeCell ref="X34:AC34"/>
    <mergeCell ref="AD34:AI34"/>
    <mergeCell ref="X33:AC33"/>
    <mergeCell ref="AD33:AI33"/>
    <mergeCell ref="AJ33:AN33"/>
    <mergeCell ref="X31:AC31"/>
    <mergeCell ref="AD31:AI31"/>
    <mergeCell ref="X38:AC38"/>
    <mergeCell ref="AD38:AI38"/>
    <mergeCell ref="AJ38:AN38"/>
    <mergeCell ref="AO38:AS38"/>
    <mergeCell ref="X54:AC54"/>
    <mergeCell ref="AD54:AI54"/>
    <mergeCell ref="AJ54:AN54"/>
    <mergeCell ref="AO54:AS54"/>
    <mergeCell ref="AO42:AS42"/>
    <mergeCell ref="X43:AC43"/>
    <mergeCell ref="AD43:AI43"/>
    <mergeCell ref="AJ43:AN43"/>
    <mergeCell ref="AO43:AS43"/>
    <mergeCell ref="X44:AC44"/>
    <mergeCell ref="AD44:AI44"/>
    <mergeCell ref="AJ44:AN44"/>
    <mergeCell ref="AO44:AS44"/>
    <mergeCell ref="X45:AC45"/>
    <mergeCell ref="AD45:AI45"/>
    <mergeCell ref="AJ45:AN45"/>
    <mergeCell ref="AO45:AS45"/>
    <mergeCell ref="X46:AC46"/>
    <mergeCell ref="AD46:AI46"/>
    <mergeCell ref="AJ46:AN46"/>
    <mergeCell ref="AO46:AS46"/>
    <mergeCell ref="X48:AC48"/>
    <mergeCell ref="AD48:AI48"/>
    <mergeCell ref="AJ48:AN48"/>
    <mergeCell ref="AO48:AS48"/>
    <mergeCell ref="X49:AC49"/>
    <mergeCell ref="AD49:AI49"/>
    <mergeCell ref="AJ49:AN49"/>
    <mergeCell ref="AO53:AS53"/>
    <mergeCell ref="AO49:AS49"/>
    <mergeCell ref="AJ58:AN58"/>
    <mergeCell ref="AO58:AS58"/>
    <mergeCell ref="X59:AC59"/>
    <mergeCell ref="AD59:AI59"/>
    <mergeCell ref="AJ59:AN59"/>
    <mergeCell ref="AO59:AS59"/>
    <mergeCell ref="X60:AC60"/>
    <mergeCell ref="AD60:AI60"/>
    <mergeCell ref="AJ60:AN60"/>
    <mergeCell ref="AO60:AS60"/>
    <mergeCell ref="X61:AC61"/>
    <mergeCell ref="AD61:AI61"/>
    <mergeCell ref="AJ61:AN61"/>
    <mergeCell ref="AO61:AS61"/>
    <mergeCell ref="H3:AS3"/>
    <mergeCell ref="X50:AC50"/>
    <mergeCell ref="AD50:AI50"/>
    <mergeCell ref="AJ50:AN50"/>
    <mergeCell ref="AO50:AS50"/>
    <mergeCell ref="X51:AC51"/>
    <mergeCell ref="AD51:AI51"/>
    <mergeCell ref="AJ51:AN51"/>
    <mergeCell ref="AO51:AS51"/>
    <mergeCell ref="X52:AC52"/>
    <mergeCell ref="AD52:AI52"/>
    <mergeCell ref="AJ52:AN52"/>
    <mergeCell ref="AO52:AS52"/>
    <mergeCell ref="X53:AC53"/>
    <mergeCell ref="AD53:AI53"/>
    <mergeCell ref="AJ53:AN53"/>
    <mergeCell ref="AU3:AZ3"/>
    <mergeCell ref="BA3:CL3"/>
    <mergeCell ref="AU4:AZ4"/>
    <mergeCell ref="BA4:BF4"/>
    <mergeCell ref="BG4:BK4"/>
    <mergeCell ref="BL4:BP4"/>
    <mergeCell ref="BQ4:BV4"/>
    <mergeCell ref="BW4:CB4"/>
    <mergeCell ref="CC4:CG4"/>
    <mergeCell ref="CH4:CL4"/>
    <mergeCell ref="AU5:AZ5"/>
    <mergeCell ref="BA5:BF5"/>
    <mergeCell ref="BG5:BK5"/>
    <mergeCell ref="BL5:BP5"/>
    <mergeCell ref="AU6:AZ6"/>
    <mergeCell ref="BA6:BF6"/>
    <mergeCell ref="BG6:BK6"/>
    <mergeCell ref="BL6:BP6"/>
    <mergeCell ref="BQ6:BV6"/>
    <mergeCell ref="BW6:CB6"/>
    <mergeCell ref="CC6:CG6"/>
    <mergeCell ref="CH6:CL6"/>
    <mergeCell ref="AU7:AZ7"/>
    <mergeCell ref="BA7:BF7"/>
    <mergeCell ref="BG7:BK7"/>
    <mergeCell ref="BL7:BP7"/>
    <mergeCell ref="BQ7:BV7"/>
    <mergeCell ref="BW7:CB7"/>
    <mergeCell ref="CC7:CG7"/>
    <mergeCell ref="CH7:CL7"/>
    <mergeCell ref="AU8:AZ8"/>
    <mergeCell ref="BA8:BF8"/>
    <mergeCell ref="BG8:BK8"/>
    <mergeCell ref="BL8:BP8"/>
    <mergeCell ref="BQ8:BV8"/>
    <mergeCell ref="BW8:CB8"/>
    <mergeCell ref="CC8:CG8"/>
    <mergeCell ref="CH8:CL8"/>
    <mergeCell ref="AU9:AZ9"/>
    <mergeCell ref="BA9:BF9"/>
    <mergeCell ref="BG9:BK9"/>
    <mergeCell ref="BL9:BP9"/>
    <mergeCell ref="BQ9:BV9"/>
    <mergeCell ref="BW9:CB9"/>
    <mergeCell ref="CC9:CG9"/>
    <mergeCell ref="CH9:CL9"/>
    <mergeCell ref="AU10:AZ10"/>
    <mergeCell ref="BA10:BF10"/>
    <mergeCell ref="BG10:BK10"/>
    <mergeCell ref="BL10:BP10"/>
    <mergeCell ref="BQ10:BV10"/>
    <mergeCell ref="BW10:CB10"/>
    <mergeCell ref="CC10:CG10"/>
    <mergeCell ref="CH10:CL10"/>
    <mergeCell ref="AU11:AZ11"/>
    <mergeCell ref="BA11:BF11"/>
    <mergeCell ref="BG11:BK11"/>
    <mergeCell ref="BL11:BP11"/>
    <mergeCell ref="BQ11:BV11"/>
    <mergeCell ref="BW11:CB11"/>
    <mergeCell ref="CC11:CG11"/>
    <mergeCell ref="CH11:CL11"/>
    <mergeCell ref="AU12:AZ12"/>
    <mergeCell ref="BA12:BF12"/>
    <mergeCell ref="BG12:BK12"/>
    <mergeCell ref="BL12:BP12"/>
    <mergeCell ref="BQ12:BV12"/>
    <mergeCell ref="BW12:CB12"/>
    <mergeCell ref="CC12:CG12"/>
    <mergeCell ref="CH12:CL12"/>
    <mergeCell ref="AU13:AZ13"/>
    <mergeCell ref="BA13:BF13"/>
    <mergeCell ref="BG13:BK13"/>
    <mergeCell ref="BL13:BP13"/>
    <mergeCell ref="BQ13:BV13"/>
    <mergeCell ref="BW13:CB13"/>
    <mergeCell ref="CC13:CG13"/>
    <mergeCell ref="CH13:CL13"/>
    <mergeCell ref="AU14:AZ14"/>
    <mergeCell ref="BA14:BF14"/>
    <mergeCell ref="BG14:BK14"/>
    <mergeCell ref="BL14:BP14"/>
    <mergeCell ref="BQ14:BV14"/>
    <mergeCell ref="BW14:CB14"/>
    <mergeCell ref="CC14:CG14"/>
    <mergeCell ref="CH14:CL14"/>
    <mergeCell ref="AU15:AZ15"/>
    <mergeCell ref="BA15:BF15"/>
    <mergeCell ref="BG15:BK15"/>
    <mergeCell ref="BL15:BP15"/>
    <mergeCell ref="BQ15:BV15"/>
    <mergeCell ref="BW15:CB15"/>
    <mergeCell ref="CC15:CG15"/>
    <mergeCell ref="CH15:CL15"/>
    <mergeCell ref="AU16:AZ16"/>
    <mergeCell ref="BA16:BF16"/>
    <mergeCell ref="BG16:BK16"/>
    <mergeCell ref="BL16:BP16"/>
    <mergeCell ref="BQ16:BV16"/>
    <mergeCell ref="BW16:CB16"/>
    <mergeCell ref="CC16:CG16"/>
    <mergeCell ref="CH16:CL16"/>
    <mergeCell ref="AU17:AZ17"/>
    <mergeCell ref="BA17:BF17"/>
    <mergeCell ref="BG17:BK17"/>
    <mergeCell ref="BL17:BP17"/>
    <mergeCell ref="BQ17:BV17"/>
    <mergeCell ref="BW17:CB17"/>
    <mergeCell ref="CC17:CG17"/>
    <mergeCell ref="CH17:CL17"/>
    <mergeCell ref="AU18:AZ18"/>
    <mergeCell ref="BA18:BF18"/>
    <mergeCell ref="BG18:BK18"/>
    <mergeCell ref="BL18:BP18"/>
    <mergeCell ref="BQ18:BV18"/>
    <mergeCell ref="BW18:CB18"/>
    <mergeCell ref="CC18:CG18"/>
    <mergeCell ref="CH18:CL18"/>
    <mergeCell ref="AU19:AZ19"/>
    <mergeCell ref="BA19:BF19"/>
    <mergeCell ref="BG19:BK19"/>
    <mergeCell ref="BL19:BP19"/>
    <mergeCell ref="BQ19:BV19"/>
    <mergeCell ref="BW19:CB19"/>
    <mergeCell ref="CC19:CG19"/>
    <mergeCell ref="CH19:CL19"/>
    <mergeCell ref="AU20:AZ20"/>
    <mergeCell ref="BA20:BF20"/>
    <mergeCell ref="BG20:BK20"/>
    <mergeCell ref="BL20:BP20"/>
    <mergeCell ref="BQ20:BV20"/>
    <mergeCell ref="BW20:CB20"/>
    <mergeCell ref="CC20:CG20"/>
    <mergeCell ref="CH20:CL20"/>
    <mergeCell ref="AU21:AZ21"/>
    <mergeCell ref="BA21:BF21"/>
    <mergeCell ref="BG21:BK21"/>
    <mergeCell ref="BL21:BP21"/>
    <mergeCell ref="BQ21:BV21"/>
    <mergeCell ref="BW21:CB21"/>
    <mergeCell ref="CC21:CG21"/>
    <mergeCell ref="CH21:CL21"/>
    <mergeCell ref="AU22:AZ22"/>
    <mergeCell ref="BA22:BF22"/>
    <mergeCell ref="BG22:BK22"/>
    <mergeCell ref="BL22:BP22"/>
    <mergeCell ref="BQ22:BV22"/>
    <mergeCell ref="BW22:CB22"/>
    <mergeCell ref="CC22:CG22"/>
    <mergeCell ref="CH22:CL22"/>
    <mergeCell ref="AU23:AZ23"/>
    <mergeCell ref="BA23:BF23"/>
    <mergeCell ref="BG23:BK23"/>
    <mergeCell ref="BL23:BP23"/>
    <mergeCell ref="BQ23:BV23"/>
    <mergeCell ref="BW23:CB23"/>
    <mergeCell ref="CC23:CG23"/>
    <mergeCell ref="CH23:CL23"/>
    <mergeCell ref="AU24:AZ24"/>
    <mergeCell ref="BA24:BF24"/>
    <mergeCell ref="BG24:BK24"/>
    <mergeCell ref="BL24:BP24"/>
    <mergeCell ref="BQ24:BV24"/>
    <mergeCell ref="BW24:CB24"/>
    <mergeCell ref="CC24:CG24"/>
    <mergeCell ref="CH24:CL24"/>
    <mergeCell ref="AU25:AZ25"/>
    <mergeCell ref="BA25:BF25"/>
    <mergeCell ref="BG25:BK25"/>
    <mergeCell ref="BL25:BP25"/>
    <mergeCell ref="BQ25:BV25"/>
    <mergeCell ref="BW25:CB25"/>
    <mergeCell ref="CC25:CG25"/>
    <mergeCell ref="CH25:CL25"/>
    <mergeCell ref="AU26:AZ26"/>
    <mergeCell ref="BA26:BF26"/>
    <mergeCell ref="BG26:BK26"/>
    <mergeCell ref="BL26:BP26"/>
    <mergeCell ref="BQ26:BV26"/>
    <mergeCell ref="BW26:CB26"/>
    <mergeCell ref="CC26:CG26"/>
    <mergeCell ref="CH26:CL26"/>
    <mergeCell ref="AU27:AZ27"/>
    <mergeCell ref="BA27:BF27"/>
    <mergeCell ref="BG27:BK27"/>
    <mergeCell ref="BL27:BP27"/>
    <mergeCell ref="BQ27:BV27"/>
    <mergeCell ref="BW27:CB27"/>
    <mergeCell ref="CC27:CG27"/>
    <mergeCell ref="CH27:CL27"/>
    <mergeCell ref="AU28:AZ28"/>
    <mergeCell ref="BA28:BF28"/>
    <mergeCell ref="BG28:BK28"/>
    <mergeCell ref="BL28:BP28"/>
    <mergeCell ref="BQ28:BV28"/>
    <mergeCell ref="BW28:CB28"/>
    <mergeCell ref="CC28:CG28"/>
    <mergeCell ref="CH28:CL28"/>
    <mergeCell ref="AU29:AZ29"/>
    <mergeCell ref="BA29:BF29"/>
    <mergeCell ref="BG29:BK29"/>
    <mergeCell ref="BL29:BP29"/>
    <mergeCell ref="BQ29:BV29"/>
    <mergeCell ref="BW29:CB29"/>
    <mergeCell ref="CC29:CG29"/>
    <mergeCell ref="CH29:CL29"/>
    <mergeCell ref="AU30:AZ30"/>
    <mergeCell ref="BA30:BF30"/>
    <mergeCell ref="BG30:BK30"/>
    <mergeCell ref="BL30:BP30"/>
    <mergeCell ref="BQ30:BV30"/>
    <mergeCell ref="BW30:CB30"/>
    <mergeCell ref="CC30:CG30"/>
    <mergeCell ref="CH30:CL30"/>
    <mergeCell ref="AU31:AZ31"/>
    <mergeCell ref="BA31:BF31"/>
    <mergeCell ref="BG31:BK31"/>
    <mergeCell ref="BL31:BP31"/>
    <mergeCell ref="BQ31:BV31"/>
    <mergeCell ref="BW31:CB31"/>
    <mergeCell ref="CC31:CG31"/>
    <mergeCell ref="CH31:CL31"/>
    <mergeCell ref="AU32:AZ32"/>
    <mergeCell ref="BA32:BF32"/>
    <mergeCell ref="BG32:BK32"/>
    <mergeCell ref="BL32:BP32"/>
    <mergeCell ref="BQ32:BV32"/>
    <mergeCell ref="BW32:CB32"/>
    <mergeCell ref="CC32:CG32"/>
    <mergeCell ref="CH32:CL32"/>
    <mergeCell ref="AU33:AZ33"/>
    <mergeCell ref="BA33:BF33"/>
    <mergeCell ref="BG33:BK33"/>
    <mergeCell ref="BL33:BP33"/>
    <mergeCell ref="BQ33:BV33"/>
    <mergeCell ref="BW33:CB33"/>
    <mergeCell ref="CC33:CG33"/>
    <mergeCell ref="CH33:CL33"/>
    <mergeCell ref="AU34:AZ34"/>
    <mergeCell ref="BA34:BF34"/>
    <mergeCell ref="BG34:BK34"/>
    <mergeCell ref="BL34:BP34"/>
    <mergeCell ref="BQ34:BV34"/>
    <mergeCell ref="BW34:CB34"/>
    <mergeCell ref="CC34:CG34"/>
    <mergeCell ref="CH34:CL34"/>
    <mergeCell ref="AU35:AZ35"/>
    <mergeCell ref="BA35:BF35"/>
    <mergeCell ref="BG35:BK35"/>
    <mergeCell ref="BL35:BP35"/>
    <mergeCell ref="BQ35:BV35"/>
    <mergeCell ref="BW35:CB35"/>
    <mergeCell ref="CC35:CG35"/>
    <mergeCell ref="CH35:CL35"/>
    <mergeCell ref="AU36:AZ36"/>
    <mergeCell ref="BA36:BF36"/>
    <mergeCell ref="BG36:BK36"/>
    <mergeCell ref="BL36:BP36"/>
    <mergeCell ref="BQ36:BV36"/>
    <mergeCell ref="BW36:CB36"/>
    <mergeCell ref="CC36:CG36"/>
    <mergeCell ref="CH36:CL36"/>
    <mergeCell ref="AU37:AZ37"/>
    <mergeCell ref="BA37:BF37"/>
    <mergeCell ref="BG37:BK37"/>
    <mergeCell ref="BL37:BP37"/>
    <mergeCell ref="BQ37:BV37"/>
    <mergeCell ref="BW37:CB37"/>
    <mergeCell ref="CC37:CG37"/>
    <mergeCell ref="CH37:CL37"/>
    <mergeCell ref="AU38:AZ38"/>
    <mergeCell ref="BA38:BF38"/>
    <mergeCell ref="BG38:BK38"/>
    <mergeCell ref="BL38:BP38"/>
    <mergeCell ref="BQ38:BV38"/>
    <mergeCell ref="BW38:CB38"/>
    <mergeCell ref="CC38:CG38"/>
    <mergeCell ref="CH38:CL38"/>
    <mergeCell ref="AU39:AZ39"/>
    <mergeCell ref="BA39:BF39"/>
    <mergeCell ref="BG39:BK39"/>
    <mergeCell ref="BL39:BP39"/>
    <mergeCell ref="BQ39:BV39"/>
    <mergeCell ref="BW39:CB39"/>
    <mergeCell ref="CC39:CG39"/>
    <mergeCell ref="CH39:CL39"/>
    <mergeCell ref="AU40:AZ40"/>
    <mergeCell ref="BA40:BF40"/>
    <mergeCell ref="BG40:BK40"/>
    <mergeCell ref="BL40:BP40"/>
    <mergeCell ref="BQ40:BV40"/>
    <mergeCell ref="BW40:CB40"/>
    <mergeCell ref="CC40:CG40"/>
    <mergeCell ref="CH40:CL40"/>
    <mergeCell ref="AU41:AZ41"/>
    <mergeCell ref="BA41:BF41"/>
    <mergeCell ref="BG41:BK41"/>
    <mergeCell ref="BL41:BP41"/>
    <mergeCell ref="BQ41:BV41"/>
    <mergeCell ref="BW41:CB41"/>
    <mergeCell ref="CC41:CG41"/>
    <mergeCell ref="CH41:CL41"/>
    <mergeCell ref="AU42:AZ42"/>
    <mergeCell ref="BA42:BF42"/>
    <mergeCell ref="BG42:BK42"/>
    <mergeCell ref="BL42:BP42"/>
    <mergeCell ref="BQ42:BV42"/>
    <mergeCell ref="BW42:CB42"/>
    <mergeCell ref="CC42:CG42"/>
    <mergeCell ref="CH42:CL42"/>
    <mergeCell ref="AU43:AZ43"/>
    <mergeCell ref="BA43:BF43"/>
    <mergeCell ref="BG43:BK43"/>
    <mergeCell ref="BL43:BP43"/>
    <mergeCell ref="BQ43:BV43"/>
    <mergeCell ref="BW43:CB43"/>
    <mergeCell ref="CC43:CG43"/>
    <mergeCell ref="CH43:CL43"/>
    <mergeCell ref="AU44:AZ44"/>
    <mergeCell ref="BA44:BF44"/>
    <mergeCell ref="BG44:BK44"/>
    <mergeCell ref="BL44:BP44"/>
    <mergeCell ref="BQ44:BV44"/>
    <mergeCell ref="BW44:CB44"/>
    <mergeCell ref="CC44:CG44"/>
    <mergeCell ref="CH44:CL44"/>
    <mergeCell ref="AU45:AZ45"/>
    <mergeCell ref="BA45:BF45"/>
    <mergeCell ref="BG45:BK45"/>
    <mergeCell ref="BL45:BP45"/>
    <mergeCell ref="BQ45:BV45"/>
    <mergeCell ref="BW45:CB45"/>
    <mergeCell ref="CC45:CG45"/>
    <mergeCell ref="CH45:CL45"/>
    <mergeCell ref="AU46:AZ46"/>
    <mergeCell ref="BA46:BF46"/>
    <mergeCell ref="BG46:BK46"/>
    <mergeCell ref="BL46:BP46"/>
    <mergeCell ref="BQ46:BV46"/>
    <mergeCell ref="BW46:CB46"/>
    <mergeCell ref="CC46:CG46"/>
    <mergeCell ref="CH46:CL46"/>
    <mergeCell ref="AU47:AZ47"/>
    <mergeCell ref="BA47:BF47"/>
    <mergeCell ref="BG47:BK47"/>
    <mergeCell ref="BL47:BP47"/>
    <mergeCell ref="BQ47:BV47"/>
    <mergeCell ref="BW47:CB47"/>
    <mergeCell ref="CC47:CG47"/>
    <mergeCell ref="CH47:CL47"/>
    <mergeCell ref="AU48:AZ48"/>
    <mergeCell ref="BA48:BF48"/>
    <mergeCell ref="BG48:BK48"/>
    <mergeCell ref="BL48:BP48"/>
    <mergeCell ref="BQ48:BV48"/>
    <mergeCell ref="BW48:CB48"/>
    <mergeCell ref="CC48:CG48"/>
    <mergeCell ref="CH48:CL48"/>
    <mergeCell ref="AU49:AZ49"/>
    <mergeCell ref="BA49:BF49"/>
    <mergeCell ref="BG49:BK49"/>
    <mergeCell ref="BL49:BP49"/>
    <mergeCell ref="BQ49:BV49"/>
    <mergeCell ref="BW49:CB49"/>
    <mergeCell ref="CC49:CG49"/>
    <mergeCell ref="CH49:CL49"/>
    <mergeCell ref="AU50:AZ50"/>
    <mergeCell ref="BA50:BF50"/>
    <mergeCell ref="BG50:BK50"/>
    <mergeCell ref="BL50:BP50"/>
    <mergeCell ref="BQ50:BV50"/>
    <mergeCell ref="BW50:CB50"/>
    <mergeCell ref="CC50:CG50"/>
    <mergeCell ref="CH50:CL50"/>
    <mergeCell ref="AU51:AZ51"/>
    <mergeCell ref="BA51:BF51"/>
    <mergeCell ref="BG51:BK51"/>
    <mergeCell ref="BL51:BP51"/>
    <mergeCell ref="BQ51:BV51"/>
    <mergeCell ref="BW51:CB51"/>
    <mergeCell ref="CC51:CG51"/>
    <mergeCell ref="CH51:CL51"/>
    <mergeCell ref="AU52:AZ52"/>
    <mergeCell ref="BA52:BF52"/>
    <mergeCell ref="BG52:BK52"/>
    <mergeCell ref="BL52:BP52"/>
    <mergeCell ref="BQ52:BV52"/>
    <mergeCell ref="BW52:CB52"/>
    <mergeCell ref="CC52:CG52"/>
    <mergeCell ref="CH52:CL52"/>
    <mergeCell ref="AU53:AZ53"/>
    <mergeCell ref="BA53:BF53"/>
    <mergeCell ref="BG53:BK53"/>
    <mergeCell ref="BL53:BP53"/>
    <mergeCell ref="BQ53:BV53"/>
    <mergeCell ref="BW53:CB53"/>
    <mergeCell ref="CC53:CG53"/>
    <mergeCell ref="CH53:CL53"/>
    <mergeCell ref="AU54:AZ54"/>
    <mergeCell ref="BA54:BF54"/>
    <mergeCell ref="BG54:BK54"/>
    <mergeCell ref="BL54:BP54"/>
    <mergeCell ref="BQ54:BV54"/>
    <mergeCell ref="BW54:CB54"/>
    <mergeCell ref="CC54:CG54"/>
    <mergeCell ref="CH54:CL54"/>
    <mergeCell ref="AU55:AZ55"/>
    <mergeCell ref="BA55:BF55"/>
    <mergeCell ref="BG55:BK55"/>
    <mergeCell ref="BL55:BP55"/>
    <mergeCell ref="BQ55:BV55"/>
    <mergeCell ref="BW55:CB55"/>
    <mergeCell ref="CC55:CG55"/>
    <mergeCell ref="CH55:CL55"/>
    <mergeCell ref="AU56:AZ56"/>
    <mergeCell ref="BA56:BF56"/>
    <mergeCell ref="BG56:BK56"/>
    <mergeCell ref="BL56:BP56"/>
    <mergeCell ref="BQ56:BV56"/>
    <mergeCell ref="BW56:CB56"/>
    <mergeCell ref="CC56:CG56"/>
    <mergeCell ref="CH56:CL56"/>
    <mergeCell ref="AU57:AZ57"/>
    <mergeCell ref="BA57:BF57"/>
    <mergeCell ref="BG57:BK57"/>
    <mergeCell ref="BL57:BP57"/>
    <mergeCell ref="BQ57:BV57"/>
    <mergeCell ref="BW57:CB57"/>
    <mergeCell ref="CC57:CG57"/>
    <mergeCell ref="CH57:CL57"/>
    <mergeCell ref="A69:AT69"/>
    <mergeCell ref="AU69:CM69"/>
    <mergeCell ref="AU62:CL62"/>
    <mergeCell ref="BQ61:BV61"/>
    <mergeCell ref="BW61:CB61"/>
    <mergeCell ref="CC61:CG61"/>
    <mergeCell ref="CH61:CL61"/>
    <mergeCell ref="AU58:AZ58"/>
    <mergeCell ref="BA58:BF58"/>
    <mergeCell ref="BG58:BK58"/>
    <mergeCell ref="BL58:BP58"/>
    <mergeCell ref="BQ58:BV58"/>
    <mergeCell ref="BW58:CB58"/>
    <mergeCell ref="CC58:CG58"/>
    <mergeCell ref="CH58:CL58"/>
    <mergeCell ref="AU59:AZ59"/>
    <mergeCell ref="BA59:BF59"/>
    <mergeCell ref="BG59:BK59"/>
    <mergeCell ref="BL59:BP59"/>
    <mergeCell ref="BQ59:BV59"/>
    <mergeCell ref="BW59:CB59"/>
    <mergeCell ref="CC59:CG59"/>
    <mergeCell ref="CH59:CL59"/>
    <mergeCell ref="BQ60:BV60"/>
    <mergeCell ref="BW60:CB60"/>
    <mergeCell ref="CC60:CG60"/>
    <mergeCell ref="CH60:CL60"/>
    <mergeCell ref="B59:G59"/>
    <mergeCell ref="H59:M59"/>
    <mergeCell ref="N59:R59"/>
    <mergeCell ref="S59:W59"/>
    <mergeCell ref="X58:AC58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&amp;L&amp;"ＭＳ Ｐ明朝,標準"２．人口</oddHeader>
  </headerFooter>
  <colBreaks count="2" manualBreakCount="2">
    <brk id="46" max="1048575" man="1"/>
    <brk id="9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B149"/>
  <sheetViews>
    <sheetView view="pageBreakPreview" topLeftCell="AV1" zoomScaleNormal="100" zoomScaleSheetLayoutView="100" workbookViewId="0">
      <selection activeCell="FD35" sqref="FD35"/>
    </sheetView>
  </sheetViews>
  <sheetFormatPr defaultColWidth="1.75" defaultRowHeight="12" customHeight="1"/>
  <cols>
    <col min="1" max="187" width="1.875" style="72" customWidth="1"/>
    <col min="188" max="188" width="1.875" style="64" customWidth="1"/>
    <col min="189" max="16384" width="1.75" style="64"/>
  </cols>
  <sheetData>
    <row r="1" spans="2:234" ht="12" customHeight="1">
      <c r="B1" s="72" t="s">
        <v>101</v>
      </c>
      <c r="P1" s="74" t="s">
        <v>429</v>
      </c>
      <c r="AT1" s="75" t="s">
        <v>386</v>
      </c>
      <c r="AW1" s="72" t="s">
        <v>101</v>
      </c>
      <c r="BK1" s="74" t="s">
        <v>555</v>
      </c>
      <c r="CO1" s="75" t="s">
        <v>386</v>
      </c>
      <c r="CR1" s="72" t="s">
        <v>101</v>
      </c>
      <c r="DF1" s="74" t="s">
        <v>555</v>
      </c>
      <c r="EJ1" s="75" t="s">
        <v>386</v>
      </c>
      <c r="EM1" s="72" t="s">
        <v>101</v>
      </c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4" t="s">
        <v>555</v>
      </c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5" t="s">
        <v>386</v>
      </c>
      <c r="GF1" s="67"/>
      <c r="GG1" s="64" t="s">
        <v>102</v>
      </c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70" t="s">
        <v>430</v>
      </c>
      <c r="GS1" s="67"/>
      <c r="GT1" s="67"/>
      <c r="GU1" s="67"/>
      <c r="GW1" s="67"/>
      <c r="GX1" s="67"/>
      <c r="GY1" s="67"/>
      <c r="GZ1" s="66"/>
      <c r="HA1" s="68"/>
      <c r="HB1" s="66"/>
      <c r="HC1" s="66"/>
      <c r="HD1" s="66"/>
      <c r="HE1" s="68"/>
      <c r="HF1" s="66"/>
      <c r="HG1" s="66"/>
      <c r="HH1" s="66"/>
      <c r="HI1" s="68"/>
      <c r="HJ1" s="66"/>
      <c r="HK1" s="68"/>
      <c r="HL1" s="66"/>
      <c r="HM1" s="66"/>
      <c r="HN1" s="66"/>
      <c r="HO1" s="67"/>
      <c r="HP1" s="67"/>
      <c r="HQ1" s="65"/>
      <c r="HY1" s="65" t="s">
        <v>554</v>
      </c>
      <c r="HZ1" s="65"/>
    </row>
    <row r="2" spans="2:234" ht="12" customHeight="1">
      <c r="CE2" s="88"/>
      <c r="CF2" s="84"/>
      <c r="CG2" s="84"/>
      <c r="CH2" s="87"/>
      <c r="CJ2" s="88"/>
      <c r="CK2" s="88"/>
      <c r="CL2" s="88"/>
      <c r="CM2" s="88"/>
      <c r="CN2" s="88"/>
      <c r="DU2" s="88"/>
      <c r="DV2" s="84"/>
      <c r="DW2" s="84"/>
      <c r="DY2" s="88"/>
      <c r="DZ2" s="84"/>
      <c r="EA2" s="84"/>
      <c r="EC2" s="88"/>
      <c r="ED2" s="84"/>
      <c r="EE2" s="84"/>
      <c r="EG2" s="88"/>
      <c r="EH2" s="84"/>
      <c r="EI2" s="84"/>
      <c r="FT2" s="88"/>
      <c r="FU2" s="84"/>
      <c r="FV2" s="84"/>
      <c r="FW2" s="84"/>
      <c r="FX2" s="88"/>
      <c r="FY2" s="84"/>
      <c r="FZ2" s="84"/>
      <c r="GA2" s="84"/>
      <c r="GB2" s="88"/>
      <c r="GC2" s="84"/>
      <c r="GD2" s="84"/>
      <c r="GE2" s="84"/>
      <c r="GG2" s="67"/>
      <c r="GH2" s="66"/>
      <c r="GI2" s="66"/>
      <c r="GJ2" s="66"/>
      <c r="GK2" s="69"/>
      <c r="GL2" s="69"/>
      <c r="GM2" s="69"/>
      <c r="GN2" s="69"/>
      <c r="GO2" s="69"/>
      <c r="GP2" s="69"/>
      <c r="GQ2" s="69"/>
      <c r="GR2" s="69"/>
      <c r="GS2" s="69"/>
      <c r="GT2" s="66"/>
      <c r="GU2" s="68"/>
      <c r="GV2" s="66"/>
      <c r="GW2" s="66"/>
      <c r="GX2" s="66"/>
      <c r="GY2" s="66"/>
      <c r="GZ2" s="66"/>
      <c r="HA2" s="68"/>
      <c r="HB2" s="66"/>
      <c r="HC2" s="66"/>
      <c r="HD2" s="66"/>
      <c r="HE2" s="68"/>
      <c r="HF2" s="66"/>
      <c r="HG2" s="66"/>
      <c r="HH2" s="66"/>
      <c r="HI2" s="68"/>
      <c r="HJ2" s="66"/>
      <c r="HK2" s="68"/>
      <c r="HL2" s="66"/>
      <c r="HM2" s="66"/>
      <c r="HN2" s="66"/>
      <c r="HO2" s="67"/>
      <c r="HP2" s="67"/>
      <c r="HQ2" s="67"/>
    </row>
    <row r="3" spans="2:234" ht="12.95" customHeight="1">
      <c r="B3" s="320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2"/>
      <c r="O3" s="323" t="s">
        <v>562</v>
      </c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572"/>
      <c r="AE3" s="544" t="s">
        <v>575</v>
      </c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2"/>
      <c r="AW3" s="320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581"/>
      <c r="BJ3" s="320" t="s">
        <v>562</v>
      </c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2"/>
      <c r="BZ3" s="320" t="s">
        <v>575</v>
      </c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2"/>
      <c r="CR3" s="320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581"/>
      <c r="DE3" s="320" t="s">
        <v>562</v>
      </c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2"/>
      <c r="DU3" s="320" t="s">
        <v>575</v>
      </c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2"/>
      <c r="EL3" s="71"/>
      <c r="EM3" s="320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581"/>
      <c r="EZ3" s="320" t="s">
        <v>562</v>
      </c>
      <c r="FA3" s="321"/>
      <c r="FB3" s="321"/>
      <c r="FC3" s="321"/>
      <c r="FD3" s="321"/>
      <c r="FE3" s="321"/>
      <c r="FF3" s="321"/>
      <c r="FG3" s="321"/>
      <c r="FH3" s="321"/>
      <c r="FI3" s="321"/>
      <c r="FJ3" s="321"/>
      <c r="FK3" s="321"/>
      <c r="FL3" s="321"/>
      <c r="FM3" s="321"/>
      <c r="FN3" s="321"/>
      <c r="FO3" s="322"/>
      <c r="FP3" s="544" t="s">
        <v>575</v>
      </c>
      <c r="FQ3" s="321"/>
      <c r="FR3" s="321"/>
      <c r="FS3" s="321"/>
      <c r="FT3" s="321"/>
      <c r="FU3" s="321"/>
      <c r="FV3" s="321"/>
      <c r="FW3" s="321"/>
      <c r="FX3" s="321"/>
      <c r="FY3" s="321"/>
      <c r="FZ3" s="321"/>
      <c r="GA3" s="321"/>
      <c r="GB3" s="321"/>
      <c r="GC3" s="321"/>
      <c r="GD3" s="321"/>
      <c r="GE3" s="322"/>
      <c r="GF3" s="67"/>
      <c r="GG3" s="531" t="s">
        <v>345</v>
      </c>
      <c r="GH3" s="532"/>
      <c r="GI3" s="532"/>
      <c r="GJ3" s="532"/>
      <c r="GK3" s="532"/>
      <c r="GL3" s="532"/>
      <c r="GM3" s="535" t="s">
        <v>556</v>
      </c>
      <c r="GN3" s="536"/>
      <c r="GO3" s="536"/>
      <c r="GP3" s="536"/>
      <c r="GQ3" s="536"/>
      <c r="GR3" s="536"/>
      <c r="GS3" s="536"/>
      <c r="GT3" s="536"/>
      <c r="GU3" s="536"/>
      <c r="GV3" s="536"/>
      <c r="GW3" s="536"/>
      <c r="GX3" s="536"/>
      <c r="GY3" s="537"/>
      <c r="GZ3" s="525" t="s">
        <v>559</v>
      </c>
      <c r="HA3" s="526"/>
      <c r="HB3" s="526"/>
      <c r="HC3" s="526"/>
      <c r="HD3" s="526"/>
      <c r="HE3" s="526"/>
      <c r="HF3" s="526"/>
      <c r="HG3" s="526"/>
      <c r="HH3" s="526"/>
      <c r="HI3" s="526"/>
      <c r="HJ3" s="526"/>
      <c r="HK3" s="526"/>
      <c r="HL3" s="527"/>
      <c r="HM3" s="504" t="s">
        <v>562</v>
      </c>
      <c r="HN3" s="504"/>
      <c r="HO3" s="504"/>
      <c r="HP3" s="504"/>
      <c r="HQ3" s="504"/>
      <c r="HR3" s="504"/>
      <c r="HS3" s="505"/>
      <c r="HT3" s="505"/>
      <c r="HU3" s="505"/>
      <c r="HV3" s="505"/>
      <c r="HW3" s="506"/>
      <c r="HX3" s="506"/>
      <c r="HY3" s="507"/>
    </row>
    <row r="4" spans="2:234" ht="12.95" customHeight="1"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1"/>
      <c r="O4" s="560" t="s">
        <v>103</v>
      </c>
      <c r="P4" s="561"/>
      <c r="Q4" s="561"/>
      <c r="R4" s="562"/>
      <c r="S4" s="327" t="s">
        <v>68</v>
      </c>
      <c r="T4" s="561"/>
      <c r="U4" s="561"/>
      <c r="V4" s="562"/>
      <c r="W4" s="327" t="s">
        <v>69</v>
      </c>
      <c r="X4" s="561"/>
      <c r="Y4" s="561"/>
      <c r="Z4" s="562"/>
      <c r="AA4" s="327" t="s">
        <v>86</v>
      </c>
      <c r="AB4" s="561"/>
      <c r="AC4" s="561"/>
      <c r="AD4" s="566"/>
      <c r="AE4" s="562" t="s">
        <v>103</v>
      </c>
      <c r="AF4" s="290"/>
      <c r="AG4" s="290"/>
      <c r="AH4" s="290"/>
      <c r="AI4" s="290" t="s">
        <v>68</v>
      </c>
      <c r="AJ4" s="290"/>
      <c r="AK4" s="290"/>
      <c r="AL4" s="290"/>
      <c r="AM4" s="290" t="s">
        <v>69</v>
      </c>
      <c r="AN4" s="290"/>
      <c r="AO4" s="290"/>
      <c r="AP4" s="290"/>
      <c r="AQ4" s="290" t="s">
        <v>86</v>
      </c>
      <c r="AR4" s="290"/>
      <c r="AS4" s="290"/>
      <c r="AT4" s="291"/>
      <c r="AW4" s="289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327"/>
      <c r="BJ4" s="289" t="s">
        <v>103</v>
      </c>
      <c r="BK4" s="290"/>
      <c r="BL4" s="290"/>
      <c r="BM4" s="290"/>
      <c r="BN4" s="290" t="s">
        <v>68</v>
      </c>
      <c r="BO4" s="290"/>
      <c r="BP4" s="290"/>
      <c r="BQ4" s="290"/>
      <c r="BR4" s="290" t="s">
        <v>69</v>
      </c>
      <c r="BS4" s="290"/>
      <c r="BT4" s="290"/>
      <c r="BU4" s="290"/>
      <c r="BV4" s="290" t="s">
        <v>86</v>
      </c>
      <c r="BW4" s="290"/>
      <c r="BX4" s="290"/>
      <c r="BY4" s="291"/>
      <c r="BZ4" s="289" t="s">
        <v>103</v>
      </c>
      <c r="CA4" s="290"/>
      <c r="CB4" s="290"/>
      <c r="CC4" s="290"/>
      <c r="CD4" s="290" t="s">
        <v>68</v>
      </c>
      <c r="CE4" s="290"/>
      <c r="CF4" s="290"/>
      <c r="CG4" s="290"/>
      <c r="CH4" s="290" t="s">
        <v>69</v>
      </c>
      <c r="CI4" s="290"/>
      <c r="CJ4" s="290"/>
      <c r="CK4" s="290"/>
      <c r="CL4" s="290" t="s">
        <v>86</v>
      </c>
      <c r="CM4" s="290"/>
      <c r="CN4" s="290"/>
      <c r="CO4" s="291"/>
      <c r="CR4" s="289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327"/>
      <c r="DE4" s="289" t="s">
        <v>103</v>
      </c>
      <c r="DF4" s="290"/>
      <c r="DG4" s="290"/>
      <c r="DH4" s="290"/>
      <c r="DI4" s="290" t="s">
        <v>68</v>
      </c>
      <c r="DJ4" s="290"/>
      <c r="DK4" s="290"/>
      <c r="DL4" s="290"/>
      <c r="DM4" s="290" t="s">
        <v>69</v>
      </c>
      <c r="DN4" s="290"/>
      <c r="DO4" s="290"/>
      <c r="DP4" s="290"/>
      <c r="DQ4" s="290" t="s">
        <v>86</v>
      </c>
      <c r="DR4" s="290"/>
      <c r="DS4" s="290"/>
      <c r="DT4" s="291"/>
      <c r="DU4" s="289" t="s">
        <v>103</v>
      </c>
      <c r="DV4" s="290"/>
      <c r="DW4" s="290"/>
      <c r="DX4" s="290"/>
      <c r="DY4" s="290" t="s">
        <v>68</v>
      </c>
      <c r="DZ4" s="290"/>
      <c r="EA4" s="290"/>
      <c r="EB4" s="290"/>
      <c r="EC4" s="290" t="s">
        <v>69</v>
      </c>
      <c r="ED4" s="290"/>
      <c r="EE4" s="290"/>
      <c r="EF4" s="290"/>
      <c r="EG4" s="290" t="s">
        <v>86</v>
      </c>
      <c r="EH4" s="290"/>
      <c r="EI4" s="290"/>
      <c r="EJ4" s="291"/>
      <c r="EL4" s="71"/>
      <c r="EM4" s="289"/>
      <c r="EN4" s="290"/>
      <c r="EO4" s="290"/>
      <c r="EP4" s="290"/>
      <c r="EQ4" s="290"/>
      <c r="ER4" s="290"/>
      <c r="ES4" s="290"/>
      <c r="ET4" s="290"/>
      <c r="EU4" s="290"/>
      <c r="EV4" s="290"/>
      <c r="EW4" s="290"/>
      <c r="EX4" s="290"/>
      <c r="EY4" s="327"/>
      <c r="EZ4" s="289" t="s">
        <v>103</v>
      </c>
      <c r="FA4" s="290"/>
      <c r="FB4" s="290"/>
      <c r="FC4" s="290"/>
      <c r="FD4" s="290" t="s">
        <v>68</v>
      </c>
      <c r="FE4" s="290"/>
      <c r="FF4" s="290"/>
      <c r="FG4" s="290"/>
      <c r="FH4" s="290" t="s">
        <v>69</v>
      </c>
      <c r="FI4" s="290"/>
      <c r="FJ4" s="290"/>
      <c r="FK4" s="290"/>
      <c r="FL4" s="290" t="s">
        <v>86</v>
      </c>
      <c r="FM4" s="290"/>
      <c r="FN4" s="290"/>
      <c r="FO4" s="291"/>
      <c r="FP4" s="562" t="s">
        <v>103</v>
      </c>
      <c r="FQ4" s="290"/>
      <c r="FR4" s="290"/>
      <c r="FS4" s="290"/>
      <c r="FT4" s="290" t="s">
        <v>68</v>
      </c>
      <c r="FU4" s="290"/>
      <c r="FV4" s="290"/>
      <c r="FW4" s="290"/>
      <c r="FX4" s="290" t="s">
        <v>69</v>
      </c>
      <c r="FY4" s="290"/>
      <c r="FZ4" s="290"/>
      <c r="GA4" s="290"/>
      <c r="GB4" s="290" t="s">
        <v>86</v>
      </c>
      <c r="GC4" s="290"/>
      <c r="GD4" s="290"/>
      <c r="GE4" s="291"/>
      <c r="GF4" s="67"/>
      <c r="GG4" s="533"/>
      <c r="GH4" s="534"/>
      <c r="GI4" s="534"/>
      <c r="GJ4" s="534"/>
      <c r="GK4" s="534"/>
      <c r="GL4" s="534"/>
      <c r="GM4" s="538"/>
      <c r="GN4" s="539"/>
      <c r="GO4" s="539"/>
      <c r="GP4" s="539"/>
      <c r="GQ4" s="539"/>
      <c r="GR4" s="539"/>
      <c r="GS4" s="539"/>
      <c r="GT4" s="539"/>
      <c r="GU4" s="539"/>
      <c r="GV4" s="539"/>
      <c r="GW4" s="539"/>
      <c r="GX4" s="539"/>
      <c r="GY4" s="540"/>
      <c r="GZ4" s="528"/>
      <c r="HA4" s="529"/>
      <c r="HB4" s="529"/>
      <c r="HC4" s="529"/>
      <c r="HD4" s="529"/>
      <c r="HE4" s="529"/>
      <c r="HF4" s="529"/>
      <c r="HG4" s="529"/>
      <c r="HH4" s="529"/>
      <c r="HI4" s="529"/>
      <c r="HJ4" s="529"/>
      <c r="HK4" s="529"/>
      <c r="HL4" s="530"/>
      <c r="HM4" s="508"/>
      <c r="HN4" s="508"/>
      <c r="HO4" s="508"/>
      <c r="HP4" s="508"/>
      <c r="HQ4" s="508"/>
      <c r="HR4" s="508"/>
      <c r="HS4" s="509"/>
      <c r="HT4" s="509"/>
      <c r="HU4" s="509"/>
      <c r="HV4" s="509"/>
      <c r="HW4" s="510"/>
      <c r="HX4" s="510"/>
      <c r="HY4" s="511"/>
    </row>
    <row r="5" spans="2:234" ht="12.95" customHeight="1">
      <c r="B5" s="568" t="s">
        <v>92</v>
      </c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70"/>
      <c r="O5" s="567">
        <v>82220</v>
      </c>
      <c r="P5" s="547"/>
      <c r="Q5" s="547"/>
      <c r="R5" s="548"/>
      <c r="S5" s="546">
        <v>40410</v>
      </c>
      <c r="T5" s="547"/>
      <c r="U5" s="547"/>
      <c r="V5" s="548"/>
      <c r="W5" s="546">
        <v>41810</v>
      </c>
      <c r="X5" s="547"/>
      <c r="Y5" s="547"/>
      <c r="Z5" s="548"/>
      <c r="AA5" s="546">
        <v>34751</v>
      </c>
      <c r="AB5" s="547"/>
      <c r="AC5" s="547"/>
      <c r="AD5" s="549"/>
      <c r="AE5" s="553">
        <f>AE6+BZ26+BZ35+BZ45+DU17+DU46+DU56+FP8+FP17+FP29</f>
        <v>82005</v>
      </c>
      <c r="AF5" s="554"/>
      <c r="AG5" s="554"/>
      <c r="AH5" s="554"/>
      <c r="AI5" s="554">
        <f>AI6+CD26+CD35+CD45+DY17+DY46+DY56+FT8+FT17+FT29</f>
        <v>40308</v>
      </c>
      <c r="AJ5" s="554"/>
      <c r="AK5" s="554"/>
      <c r="AL5" s="554"/>
      <c r="AM5" s="554">
        <f>AM6+CH26+CH35+CH45+EC17+EC46+EC56+FX8+FX17+FX29</f>
        <v>41697</v>
      </c>
      <c r="AN5" s="554"/>
      <c r="AO5" s="554"/>
      <c r="AP5" s="554"/>
      <c r="AQ5" s="554">
        <f>AQ6+CL26+CL35+CL45+EG17+EG46+EG56+GB8+GB17+GB29</f>
        <v>35081</v>
      </c>
      <c r="AR5" s="554"/>
      <c r="AS5" s="554"/>
      <c r="AT5" s="555"/>
      <c r="AW5" s="488"/>
      <c r="AX5" s="489"/>
      <c r="AY5" s="489"/>
      <c r="AZ5" s="584" t="s">
        <v>8</v>
      </c>
      <c r="BA5" s="584"/>
      <c r="BB5" s="584"/>
      <c r="BC5" s="584"/>
      <c r="BD5" s="584"/>
      <c r="BE5" s="584"/>
      <c r="BF5" s="584"/>
      <c r="BG5" s="584"/>
      <c r="BH5" s="585"/>
      <c r="BI5" s="85"/>
      <c r="BJ5" s="586">
        <v>34</v>
      </c>
      <c r="BK5" s="587"/>
      <c r="BL5" s="587"/>
      <c r="BM5" s="588"/>
      <c r="BN5" s="579">
        <v>16</v>
      </c>
      <c r="BO5" s="293"/>
      <c r="BP5" s="293"/>
      <c r="BQ5" s="293"/>
      <c r="BR5" s="579">
        <v>18</v>
      </c>
      <c r="BS5" s="293"/>
      <c r="BT5" s="293"/>
      <c r="BU5" s="293"/>
      <c r="BV5" s="579">
        <v>13</v>
      </c>
      <c r="BW5" s="293"/>
      <c r="BX5" s="293"/>
      <c r="BY5" s="580"/>
      <c r="BZ5" s="586">
        <v>32</v>
      </c>
      <c r="CA5" s="587"/>
      <c r="CB5" s="587"/>
      <c r="CC5" s="588"/>
      <c r="CD5" s="480">
        <v>14</v>
      </c>
      <c r="CE5" s="481"/>
      <c r="CF5" s="481"/>
      <c r="CG5" s="483"/>
      <c r="CH5" s="480">
        <v>18</v>
      </c>
      <c r="CI5" s="481"/>
      <c r="CJ5" s="481"/>
      <c r="CK5" s="483"/>
      <c r="CL5" s="480">
        <v>13</v>
      </c>
      <c r="CM5" s="481"/>
      <c r="CN5" s="481"/>
      <c r="CO5" s="482"/>
      <c r="CR5" s="488"/>
      <c r="CS5" s="489"/>
      <c r="CT5" s="489"/>
      <c r="CU5" s="584" t="s">
        <v>136</v>
      </c>
      <c r="CV5" s="584"/>
      <c r="CW5" s="584"/>
      <c r="CX5" s="584"/>
      <c r="CY5" s="584"/>
      <c r="CZ5" s="584"/>
      <c r="DA5" s="584"/>
      <c r="DB5" s="584"/>
      <c r="DC5" s="585"/>
      <c r="DD5" s="85"/>
      <c r="DE5" s="598">
        <v>200</v>
      </c>
      <c r="DF5" s="599"/>
      <c r="DG5" s="599"/>
      <c r="DH5" s="600"/>
      <c r="DI5" s="480">
        <v>97</v>
      </c>
      <c r="DJ5" s="481"/>
      <c r="DK5" s="481"/>
      <c r="DL5" s="483"/>
      <c r="DM5" s="480">
        <v>103</v>
      </c>
      <c r="DN5" s="481"/>
      <c r="DO5" s="481"/>
      <c r="DP5" s="483"/>
      <c r="DQ5" s="480">
        <v>98</v>
      </c>
      <c r="DR5" s="481"/>
      <c r="DS5" s="481"/>
      <c r="DT5" s="482"/>
      <c r="DU5" s="586">
        <v>199</v>
      </c>
      <c r="DV5" s="587"/>
      <c r="DW5" s="587"/>
      <c r="DX5" s="588"/>
      <c r="DY5" s="480">
        <v>95</v>
      </c>
      <c r="DZ5" s="481"/>
      <c r="EA5" s="481"/>
      <c r="EB5" s="483"/>
      <c r="EC5" s="480">
        <v>104</v>
      </c>
      <c r="ED5" s="481"/>
      <c r="EE5" s="481"/>
      <c r="EF5" s="483"/>
      <c r="EG5" s="480">
        <v>98</v>
      </c>
      <c r="EH5" s="481"/>
      <c r="EI5" s="481"/>
      <c r="EJ5" s="482"/>
      <c r="EL5" s="71"/>
      <c r="EM5" s="488"/>
      <c r="EN5" s="489"/>
      <c r="EO5" s="489"/>
      <c r="EP5" s="584" t="s">
        <v>189</v>
      </c>
      <c r="EQ5" s="584"/>
      <c r="ER5" s="584"/>
      <c r="ES5" s="584"/>
      <c r="ET5" s="584"/>
      <c r="EU5" s="584"/>
      <c r="EV5" s="584"/>
      <c r="EW5" s="584"/>
      <c r="EX5" s="585"/>
      <c r="EY5" s="85"/>
      <c r="EZ5" s="598">
        <v>166</v>
      </c>
      <c r="FA5" s="599"/>
      <c r="FB5" s="599"/>
      <c r="FC5" s="600"/>
      <c r="FD5" s="480">
        <v>72</v>
      </c>
      <c r="FE5" s="481"/>
      <c r="FF5" s="481"/>
      <c r="FG5" s="483"/>
      <c r="FH5" s="480">
        <v>94</v>
      </c>
      <c r="FI5" s="481"/>
      <c r="FJ5" s="481"/>
      <c r="FK5" s="483"/>
      <c r="FL5" s="480">
        <v>59</v>
      </c>
      <c r="FM5" s="481"/>
      <c r="FN5" s="481"/>
      <c r="FO5" s="482"/>
      <c r="FP5" s="586">
        <v>161</v>
      </c>
      <c r="FQ5" s="587"/>
      <c r="FR5" s="587"/>
      <c r="FS5" s="588"/>
      <c r="FT5" s="480">
        <v>71</v>
      </c>
      <c r="FU5" s="481"/>
      <c r="FV5" s="481"/>
      <c r="FW5" s="483"/>
      <c r="FX5" s="480">
        <v>90</v>
      </c>
      <c r="FY5" s="481"/>
      <c r="FZ5" s="481"/>
      <c r="GA5" s="483"/>
      <c r="GB5" s="480">
        <v>58</v>
      </c>
      <c r="GC5" s="481"/>
      <c r="GD5" s="481"/>
      <c r="GE5" s="482"/>
      <c r="GF5" s="71"/>
      <c r="GG5" s="477" t="s">
        <v>346</v>
      </c>
      <c r="GH5" s="478"/>
      <c r="GI5" s="478"/>
      <c r="GJ5" s="478"/>
      <c r="GK5" s="478"/>
      <c r="GL5" s="478"/>
      <c r="GM5" s="445" t="s">
        <v>560</v>
      </c>
      <c r="GN5" s="446"/>
      <c r="GO5" s="446"/>
      <c r="GP5" s="446"/>
      <c r="GQ5" s="446"/>
      <c r="GR5" s="446"/>
      <c r="GS5" s="446"/>
      <c r="GT5" s="446"/>
      <c r="GU5" s="446"/>
      <c r="GV5" s="446"/>
      <c r="GW5" s="446"/>
      <c r="GX5" s="446"/>
      <c r="GY5" s="447"/>
      <c r="GZ5" s="460">
        <v>272</v>
      </c>
      <c r="HA5" s="461"/>
      <c r="HB5" s="461"/>
      <c r="HC5" s="461"/>
      <c r="HD5" s="461"/>
      <c r="HE5" s="461"/>
      <c r="HF5" s="461"/>
      <c r="HG5" s="461"/>
      <c r="HH5" s="461"/>
      <c r="HI5" s="461"/>
      <c r="HJ5" s="461"/>
      <c r="HK5" s="461"/>
      <c r="HL5" s="462"/>
      <c r="HM5" s="627">
        <v>-213</v>
      </c>
      <c r="HN5" s="627"/>
      <c r="HO5" s="627"/>
      <c r="HP5" s="627"/>
      <c r="HQ5" s="627"/>
      <c r="HR5" s="627"/>
      <c r="HS5" s="628"/>
      <c r="HT5" s="628"/>
      <c r="HU5" s="628"/>
      <c r="HV5" s="628"/>
      <c r="HW5" s="629"/>
      <c r="HX5" s="629"/>
      <c r="HY5" s="630"/>
    </row>
    <row r="6" spans="2:234" ht="12.95" customHeight="1">
      <c r="B6" s="512" t="s">
        <v>104</v>
      </c>
      <c r="C6" s="513"/>
      <c r="D6" s="513"/>
      <c r="E6" s="514"/>
      <c r="F6" s="514"/>
      <c r="G6" s="514"/>
      <c r="H6" s="514"/>
      <c r="I6" s="514"/>
      <c r="J6" s="514"/>
      <c r="K6" s="514"/>
      <c r="L6" s="514"/>
      <c r="M6" s="514"/>
      <c r="N6" s="519"/>
      <c r="O6" s="573">
        <v>15328</v>
      </c>
      <c r="P6" s="502"/>
      <c r="Q6" s="502"/>
      <c r="R6" s="503"/>
      <c r="S6" s="557">
        <v>7522</v>
      </c>
      <c r="T6" s="558"/>
      <c r="U6" s="558"/>
      <c r="V6" s="559"/>
      <c r="W6" s="557">
        <v>7806</v>
      </c>
      <c r="X6" s="558"/>
      <c r="Y6" s="558"/>
      <c r="Z6" s="559"/>
      <c r="AA6" s="557">
        <v>6989</v>
      </c>
      <c r="AB6" s="558"/>
      <c r="AC6" s="558"/>
      <c r="AD6" s="571"/>
      <c r="AE6" s="552">
        <f>SUM(AE7:AH60,BZ5:CC25)</f>
        <v>15177</v>
      </c>
      <c r="AF6" s="551"/>
      <c r="AG6" s="551"/>
      <c r="AH6" s="551"/>
      <c r="AI6" s="551">
        <f>SUM(AI7:AL60,CD5:CG25)</f>
        <v>7461</v>
      </c>
      <c r="AJ6" s="551"/>
      <c r="AK6" s="551"/>
      <c r="AL6" s="551"/>
      <c r="AM6" s="551">
        <f>SUM(AM7:AP60,CH5:CK25)</f>
        <v>7716</v>
      </c>
      <c r="AN6" s="551"/>
      <c r="AO6" s="551"/>
      <c r="AP6" s="551"/>
      <c r="AQ6" s="502">
        <f>SUM(AQ7:AT60,CL5:CO25)</f>
        <v>7006</v>
      </c>
      <c r="AR6" s="502"/>
      <c r="AS6" s="502"/>
      <c r="AT6" s="556"/>
      <c r="AW6" s="488"/>
      <c r="AX6" s="489"/>
      <c r="AY6" s="489"/>
      <c r="AZ6" s="490" t="s">
        <v>9</v>
      </c>
      <c r="BA6" s="490"/>
      <c r="BB6" s="490"/>
      <c r="BC6" s="490"/>
      <c r="BD6" s="490"/>
      <c r="BE6" s="490"/>
      <c r="BF6" s="490"/>
      <c r="BG6" s="490"/>
      <c r="BH6" s="491"/>
      <c r="BI6" s="76"/>
      <c r="BJ6" s="404">
        <v>51</v>
      </c>
      <c r="BK6" s="405"/>
      <c r="BL6" s="405"/>
      <c r="BM6" s="406"/>
      <c r="BN6" s="494">
        <v>30</v>
      </c>
      <c r="BO6" s="495"/>
      <c r="BP6" s="495"/>
      <c r="BQ6" s="495"/>
      <c r="BR6" s="494">
        <v>21</v>
      </c>
      <c r="BS6" s="495"/>
      <c r="BT6" s="495"/>
      <c r="BU6" s="495"/>
      <c r="BV6" s="494">
        <v>23</v>
      </c>
      <c r="BW6" s="495"/>
      <c r="BX6" s="495"/>
      <c r="BY6" s="496"/>
      <c r="BZ6" s="404">
        <v>49</v>
      </c>
      <c r="CA6" s="405"/>
      <c r="CB6" s="405"/>
      <c r="CC6" s="406"/>
      <c r="CD6" s="395">
        <v>29</v>
      </c>
      <c r="CE6" s="396"/>
      <c r="CF6" s="396"/>
      <c r="CG6" s="397"/>
      <c r="CH6" s="395">
        <v>20</v>
      </c>
      <c r="CI6" s="396"/>
      <c r="CJ6" s="396"/>
      <c r="CK6" s="397"/>
      <c r="CL6" s="395">
        <v>22</v>
      </c>
      <c r="CM6" s="396"/>
      <c r="CN6" s="396"/>
      <c r="CO6" s="398"/>
      <c r="CR6" s="488"/>
      <c r="CS6" s="489"/>
      <c r="CT6" s="489"/>
      <c r="CU6" s="584" t="s">
        <v>137</v>
      </c>
      <c r="CV6" s="584"/>
      <c r="CW6" s="584"/>
      <c r="CX6" s="584"/>
      <c r="CY6" s="584"/>
      <c r="CZ6" s="584"/>
      <c r="DA6" s="584"/>
      <c r="DB6" s="584"/>
      <c r="DC6" s="585"/>
      <c r="DD6" s="76"/>
      <c r="DE6" s="485">
        <v>30</v>
      </c>
      <c r="DF6" s="486"/>
      <c r="DG6" s="486"/>
      <c r="DH6" s="487"/>
      <c r="DI6" s="395">
        <v>19</v>
      </c>
      <c r="DJ6" s="396"/>
      <c r="DK6" s="396"/>
      <c r="DL6" s="397"/>
      <c r="DM6" s="395">
        <v>11</v>
      </c>
      <c r="DN6" s="396"/>
      <c r="DO6" s="396"/>
      <c r="DP6" s="397"/>
      <c r="DQ6" s="395">
        <v>15</v>
      </c>
      <c r="DR6" s="396"/>
      <c r="DS6" s="396"/>
      <c r="DT6" s="398"/>
      <c r="DU6" s="404">
        <v>30</v>
      </c>
      <c r="DV6" s="405"/>
      <c r="DW6" s="405"/>
      <c r="DX6" s="406"/>
      <c r="DY6" s="395">
        <v>18</v>
      </c>
      <c r="DZ6" s="396"/>
      <c r="EA6" s="396"/>
      <c r="EB6" s="397"/>
      <c r="EC6" s="395">
        <v>12</v>
      </c>
      <c r="ED6" s="396"/>
      <c r="EE6" s="396"/>
      <c r="EF6" s="397"/>
      <c r="EG6" s="395">
        <v>15</v>
      </c>
      <c r="EH6" s="396"/>
      <c r="EI6" s="396"/>
      <c r="EJ6" s="398"/>
      <c r="EL6" s="71"/>
      <c r="EM6" s="488"/>
      <c r="EN6" s="489"/>
      <c r="EO6" s="489"/>
      <c r="EP6" s="584" t="s">
        <v>320</v>
      </c>
      <c r="EQ6" s="584"/>
      <c r="ER6" s="584"/>
      <c r="ES6" s="584"/>
      <c r="ET6" s="584"/>
      <c r="EU6" s="584"/>
      <c r="EV6" s="584"/>
      <c r="EW6" s="584"/>
      <c r="EX6" s="585"/>
      <c r="EY6" s="76"/>
      <c r="EZ6" s="485">
        <v>35</v>
      </c>
      <c r="FA6" s="486"/>
      <c r="FB6" s="486"/>
      <c r="FC6" s="487"/>
      <c r="FD6" s="395">
        <v>20</v>
      </c>
      <c r="FE6" s="396"/>
      <c r="FF6" s="396"/>
      <c r="FG6" s="397"/>
      <c r="FH6" s="395">
        <v>15</v>
      </c>
      <c r="FI6" s="396"/>
      <c r="FJ6" s="396"/>
      <c r="FK6" s="397"/>
      <c r="FL6" s="395">
        <v>16</v>
      </c>
      <c r="FM6" s="396"/>
      <c r="FN6" s="396"/>
      <c r="FO6" s="398"/>
      <c r="FP6" s="404">
        <v>34</v>
      </c>
      <c r="FQ6" s="405"/>
      <c r="FR6" s="405"/>
      <c r="FS6" s="406"/>
      <c r="FT6" s="395">
        <v>19</v>
      </c>
      <c r="FU6" s="396"/>
      <c r="FV6" s="396"/>
      <c r="FW6" s="397"/>
      <c r="FX6" s="395">
        <v>15</v>
      </c>
      <c r="FY6" s="396"/>
      <c r="FZ6" s="396"/>
      <c r="GA6" s="397"/>
      <c r="GB6" s="395">
        <v>16</v>
      </c>
      <c r="GC6" s="396"/>
      <c r="GD6" s="396"/>
      <c r="GE6" s="398"/>
      <c r="GF6" s="71"/>
      <c r="GG6" s="612"/>
      <c r="GH6" s="613"/>
      <c r="GI6" s="613"/>
      <c r="GJ6" s="613"/>
      <c r="GK6" s="613"/>
      <c r="GL6" s="613"/>
      <c r="GM6" s="448"/>
      <c r="GN6" s="449"/>
      <c r="GO6" s="449"/>
      <c r="GP6" s="449"/>
      <c r="GQ6" s="449"/>
      <c r="GR6" s="449"/>
      <c r="GS6" s="449"/>
      <c r="GT6" s="449"/>
      <c r="GU6" s="449"/>
      <c r="GV6" s="449"/>
      <c r="GW6" s="449"/>
      <c r="GX6" s="449"/>
      <c r="GY6" s="450"/>
      <c r="GZ6" s="463"/>
      <c r="HA6" s="464"/>
      <c r="HB6" s="464"/>
      <c r="HC6" s="464"/>
      <c r="HD6" s="464"/>
      <c r="HE6" s="464"/>
      <c r="HF6" s="464"/>
      <c r="HG6" s="464"/>
      <c r="HH6" s="464"/>
      <c r="HI6" s="464"/>
      <c r="HJ6" s="464"/>
      <c r="HK6" s="464"/>
      <c r="HL6" s="465"/>
      <c r="HM6" s="436"/>
      <c r="HN6" s="436"/>
      <c r="HO6" s="436"/>
      <c r="HP6" s="436"/>
      <c r="HQ6" s="436"/>
      <c r="HR6" s="436"/>
      <c r="HS6" s="437"/>
      <c r="HT6" s="437"/>
      <c r="HU6" s="437"/>
      <c r="HV6" s="437"/>
      <c r="HW6" s="438"/>
      <c r="HX6" s="438"/>
      <c r="HY6" s="439"/>
    </row>
    <row r="7" spans="2:234" ht="12.95" customHeight="1">
      <c r="B7" s="488"/>
      <c r="C7" s="489"/>
      <c r="D7" s="489"/>
      <c r="E7" s="490" t="s">
        <v>390</v>
      </c>
      <c r="F7" s="490"/>
      <c r="G7" s="490"/>
      <c r="H7" s="490"/>
      <c r="I7" s="490"/>
      <c r="J7" s="490"/>
      <c r="K7" s="490"/>
      <c r="L7" s="490"/>
      <c r="M7" s="491"/>
      <c r="N7" s="111"/>
      <c r="O7" s="563">
        <v>63</v>
      </c>
      <c r="P7" s="564"/>
      <c r="Q7" s="564"/>
      <c r="R7" s="565"/>
      <c r="S7" s="545">
        <v>33</v>
      </c>
      <c r="T7" s="486"/>
      <c r="U7" s="486"/>
      <c r="V7" s="487"/>
      <c r="W7" s="545">
        <v>30</v>
      </c>
      <c r="X7" s="486"/>
      <c r="Y7" s="486"/>
      <c r="Z7" s="487"/>
      <c r="AA7" s="545">
        <v>24</v>
      </c>
      <c r="AB7" s="486"/>
      <c r="AC7" s="486"/>
      <c r="AD7" s="550"/>
      <c r="AE7" s="563">
        <v>61</v>
      </c>
      <c r="AF7" s="564"/>
      <c r="AG7" s="564"/>
      <c r="AH7" s="565"/>
      <c r="AI7" s="492">
        <v>32</v>
      </c>
      <c r="AJ7" s="405"/>
      <c r="AK7" s="405"/>
      <c r="AL7" s="406"/>
      <c r="AM7" s="492">
        <v>29</v>
      </c>
      <c r="AN7" s="405"/>
      <c r="AO7" s="405"/>
      <c r="AP7" s="406"/>
      <c r="AQ7" s="492">
        <v>23</v>
      </c>
      <c r="AR7" s="405"/>
      <c r="AS7" s="405"/>
      <c r="AT7" s="493"/>
      <c r="AW7" s="488"/>
      <c r="AX7" s="489"/>
      <c r="AY7" s="489"/>
      <c r="AZ7" s="490" t="s">
        <v>10</v>
      </c>
      <c r="BA7" s="490"/>
      <c r="BB7" s="490"/>
      <c r="BC7" s="490"/>
      <c r="BD7" s="490"/>
      <c r="BE7" s="490"/>
      <c r="BF7" s="490"/>
      <c r="BG7" s="490"/>
      <c r="BH7" s="491"/>
      <c r="BI7" s="76"/>
      <c r="BJ7" s="404">
        <v>111</v>
      </c>
      <c r="BK7" s="405"/>
      <c r="BL7" s="405"/>
      <c r="BM7" s="406"/>
      <c r="BN7" s="494">
        <v>64</v>
      </c>
      <c r="BO7" s="495"/>
      <c r="BP7" s="495"/>
      <c r="BQ7" s="495"/>
      <c r="BR7" s="494">
        <v>47</v>
      </c>
      <c r="BS7" s="495"/>
      <c r="BT7" s="495"/>
      <c r="BU7" s="495"/>
      <c r="BV7" s="494">
        <v>55</v>
      </c>
      <c r="BW7" s="495"/>
      <c r="BX7" s="495"/>
      <c r="BY7" s="496"/>
      <c r="BZ7" s="404">
        <v>106</v>
      </c>
      <c r="CA7" s="405"/>
      <c r="CB7" s="405"/>
      <c r="CC7" s="406"/>
      <c r="CD7" s="395">
        <v>63</v>
      </c>
      <c r="CE7" s="396"/>
      <c r="CF7" s="396"/>
      <c r="CG7" s="397"/>
      <c r="CH7" s="395">
        <v>43</v>
      </c>
      <c r="CI7" s="396"/>
      <c r="CJ7" s="396"/>
      <c r="CK7" s="397"/>
      <c r="CL7" s="395">
        <v>55</v>
      </c>
      <c r="CM7" s="396"/>
      <c r="CN7" s="396"/>
      <c r="CO7" s="398"/>
      <c r="CR7" s="488"/>
      <c r="CS7" s="489"/>
      <c r="CT7" s="489"/>
      <c r="CU7" s="490" t="s">
        <v>138</v>
      </c>
      <c r="CV7" s="490"/>
      <c r="CW7" s="490"/>
      <c r="CX7" s="490"/>
      <c r="CY7" s="490"/>
      <c r="CZ7" s="490"/>
      <c r="DA7" s="490"/>
      <c r="DB7" s="490"/>
      <c r="DC7" s="491"/>
      <c r="DD7" s="76"/>
      <c r="DE7" s="485">
        <v>362</v>
      </c>
      <c r="DF7" s="486"/>
      <c r="DG7" s="486"/>
      <c r="DH7" s="487"/>
      <c r="DI7" s="395">
        <v>193</v>
      </c>
      <c r="DJ7" s="396"/>
      <c r="DK7" s="396"/>
      <c r="DL7" s="397"/>
      <c r="DM7" s="395">
        <v>169</v>
      </c>
      <c r="DN7" s="396"/>
      <c r="DO7" s="396"/>
      <c r="DP7" s="397"/>
      <c r="DQ7" s="395">
        <v>156</v>
      </c>
      <c r="DR7" s="396"/>
      <c r="DS7" s="396"/>
      <c r="DT7" s="398"/>
      <c r="DU7" s="404">
        <v>361</v>
      </c>
      <c r="DV7" s="405"/>
      <c r="DW7" s="405"/>
      <c r="DX7" s="406"/>
      <c r="DY7" s="395">
        <v>191</v>
      </c>
      <c r="DZ7" s="396"/>
      <c r="EA7" s="396"/>
      <c r="EB7" s="397"/>
      <c r="EC7" s="395">
        <v>170</v>
      </c>
      <c r="ED7" s="396"/>
      <c r="EE7" s="396"/>
      <c r="EF7" s="397"/>
      <c r="EG7" s="395">
        <v>159</v>
      </c>
      <c r="EH7" s="396"/>
      <c r="EI7" s="396"/>
      <c r="EJ7" s="398"/>
      <c r="EL7" s="71"/>
      <c r="EM7" s="516"/>
      <c r="EN7" s="517"/>
      <c r="EO7" s="518"/>
      <c r="EP7" s="491" t="s">
        <v>321</v>
      </c>
      <c r="EQ7" s="592"/>
      <c r="ER7" s="592"/>
      <c r="ES7" s="592"/>
      <c r="ET7" s="592"/>
      <c r="EU7" s="592"/>
      <c r="EV7" s="592"/>
      <c r="EW7" s="592"/>
      <c r="EX7" s="592"/>
      <c r="EY7" s="71"/>
      <c r="EZ7" s="485">
        <v>1302</v>
      </c>
      <c r="FA7" s="486"/>
      <c r="FB7" s="486"/>
      <c r="FC7" s="487"/>
      <c r="FD7" s="395">
        <v>645</v>
      </c>
      <c r="FE7" s="396"/>
      <c r="FF7" s="396"/>
      <c r="FG7" s="397"/>
      <c r="FH7" s="395">
        <v>657</v>
      </c>
      <c r="FI7" s="396"/>
      <c r="FJ7" s="396"/>
      <c r="FK7" s="397"/>
      <c r="FL7" s="395">
        <v>534</v>
      </c>
      <c r="FM7" s="396"/>
      <c r="FN7" s="396"/>
      <c r="FO7" s="398"/>
      <c r="FP7" s="404">
        <v>1287</v>
      </c>
      <c r="FQ7" s="405"/>
      <c r="FR7" s="405"/>
      <c r="FS7" s="406"/>
      <c r="FT7" s="395">
        <v>637</v>
      </c>
      <c r="FU7" s="396"/>
      <c r="FV7" s="396"/>
      <c r="FW7" s="397"/>
      <c r="FX7" s="395">
        <v>650</v>
      </c>
      <c r="FY7" s="396"/>
      <c r="FZ7" s="396"/>
      <c r="GA7" s="397"/>
      <c r="GB7" s="395">
        <v>534</v>
      </c>
      <c r="GC7" s="396"/>
      <c r="GD7" s="396"/>
      <c r="GE7" s="398"/>
      <c r="GF7" s="71"/>
      <c r="GG7" s="475" t="s">
        <v>347</v>
      </c>
      <c r="GH7" s="476"/>
      <c r="GI7" s="476"/>
      <c r="GJ7" s="476"/>
      <c r="GK7" s="476"/>
      <c r="GL7" s="476"/>
      <c r="GM7" s="451" t="s">
        <v>561</v>
      </c>
      <c r="GN7" s="452"/>
      <c r="GO7" s="452"/>
      <c r="GP7" s="452"/>
      <c r="GQ7" s="452"/>
      <c r="GR7" s="452"/>
      <c r="GS7" s="452"/>
      <c r="GT7" s="452"/>
      <c r="GU7" s="452"/>
      <c r="GV7" s="452"/>
      <c r="GW7" s="452"/>
      <c r="GX7" s="452"/>
      <c r="GY7" s="453"/>
      <c r="GZ7" s="466">
        <v>-186</v>
      </c>
      <c r="HA7" s="467"/>
      <c r="HB7" s="467"/>
      <c r="HC7" s="467"/>
      <c r="HD7" s="467"/>
      <c r="HE7" s="467"/>
      <c r="HF7" s="467"/>
      <c r="HG7" s="467"/>
      <c r="HH7" s="467"/>
      <c r="HI7" s="467"/>
      <c r="HJ7" s="467"/>
      <c r="HK7" s="467"/>
      <c r="HL7" s="468"/>
      <c r="HM7" s="432">
        <v>-246</v>
      </c>
      <c r="HN7" s="432"/>
      <c r="HO7" s="432"/>
      <c r="HP7" s="432"/>
      <c r="HQ7" s="432"/>
      <c r="HR7" s="432"/>
      <c r="HS7" s="433"/>
      <c r="HT7" s="433"/>
      <c r="HU7" s="433"/>
      <c r="HV7" s="433"/>
      <c r="HW7" s="434"/>
      <c r="HX7" s="434"/>
      <c r="HY7" s="435"/>
    </row>
    <row r="8" spans="2:234" ht="12.95" customHeight="1">
      <c r="B8" s="488"/>
      <c r="C8" s="489"/>
      <c r="D8" s="489"/>
      <c r="E8" s="490" t="s">
        <v>27</v>
      </c>
      <c r="F8" s="490"/>
      <c r="G8" s="490"/>
      <c r="H8" s="490"/>
      <c r="I8" s="490"/>
      <c r="J8" s="490"/>
      <c r="K8" s="490"/>
      <c r="L8" s="490"/>
      <c r="M8" s="491"/>
      <c r="N8" s="111"/>
      <c r="O8" s="485">
        <v>83</v>
      </c>
      <c r="P8" s="486"/>
      <c r="Q8" s="486"/>
      <c r="R8" s="487"/>
      <c r="S8" s="545">
        <v>36</v>
      </c>
      <c r="T8" s="486"/>
      <c r="U8" s="486"/>
      <c r="V8" s="487"/>
      <c r="W8" s="545">
        <v>47</v>
      </c>
      <c r="X8" s="486"/>
      <c r="Y8" s="486"/>
      <c r="Z8" s="487"/>
      <c r="AA8" s="545">
        <v>37</v>
      </c>
      <c r="AB8" s="486"/>
      <c r="AC8" s="486"/>
      <c r="AD8" s="550"/>
      <c r="AE8" s="563">
        <v>91</v>
      </c>
      <c r="AF8" s="564"/>
      <c r="AG8" s="564"/>
      <c r="AH8" s="565"/>
      <c r="AI8" s="492">
        <v>42</v>
      </c>
      <c r="AJ8" s="405"/>
      <c r="AK8" s="405"/>
      <c r="AL8" s="406"/>
      <c r="AM8" s="492">
        <v>49</v>
      </c>
      <c r="AN8" s="405"/>
      <c r="AO8" s="405"/>
      <c r="AP8" s="406"/>
      <c r="AQ8" s="492">
        <v>41</v>
      </c>
      <c r="AR8" s="405"/>
      <c r="AS8" s="405"/>
      <c r="AT8" s="493"/>
      <c r="AW8" s="488"/>
      <c r="AX8" s="489"/>
      <c r="AY8" s="489"/>
      <c r="AZ8" s="490" t="s">
        <v>11</v>
      </c>
      <c r="BA8" s="490"/>
      <c r="BB8" s="490"/>
      <c r="BC8" s="490"/>
      <c r="BD8" s="490"/>
      <c r="BE8" s="490"/>
      <c r="BF8" s="490"/>
      <c r="BG8" s="490"/>
      <c r="BH8" s="491"/>
      <c r="BI8" s="76"/>
      <c r="BJ8" s="404">
        <v>155</v>
      </c>
      <c r="BK8" s="405"/>
      <c r="BL8" s="405"/>
      <c r="BM8" s="406"/>
      <c r="BN8" s="494">
        <v>75</v>
      </c>
      <c r="BO8" s="495"/>
      <c r="BP8" s="495"/>
      <c r="BQ8" s="495"/>
      <c r="BR8" s="494">
        <v>80</v>
      </c>
      <c r="BS8" s="495"/>
      <c r="BT8" s="495"/>
      <c r="BU8" s="495"/>
      <c r="BV8" s="494">
        <v>65</v>
      </c>
      <c r="BW8" s="495"/>
      <c r="BX8" s="495"/>
      <c r="BY8" s="496"/>
      <c r="BZ8" s="404">
        <v>152</v>
      </c>
      <c r="CA8" s="405"/>
      <c r="CB8" s="405"/>
      <c r="CC8" s="406"/>
      <c r="CD8" s="395">
        <v>74</v>
      </c>
      <c r="CE8" s="396"/>
      <c r="CF8" s="396"/>
      <c r="CG8" s="397"/>
      <c r="CH8" s="395">
        <v>78</v>
      </c>
      <c r="CI8" s="396"/>
      <c r="CJ8" s="396"/>
      <c r="CK8" s="397"/>
      <c r="CL8" s="395">
        <v>65</v>
      </c>
      <c r="CM8" s="396"/>
      <c r="CN8" s="396"/>
      <c r="CO8" s="398"/>
      <c r="CR8" s="488"/>
      <c r="CS8" s="489"/>
      <c r="CT8" s="489"/>
      <c r="CU8" s="490" t="s">
        <v>139</v>
      </c>
      <c r="CV8" s="490"/>
      <c r="CW8" s="490"/>
      <c r="CX8" s="490"/>
      <c r="CY8" s="490"/>
      <c r="CZ8" s="490"/>
      <c r="DA8" s="490"/>
      <c r="DB8" s="490"/>
      <c r="DC8" s="491"/>
      <c r="DD8" s="76"/>
      <c r="DE8" s="485">
        <v>40</v>
      </c>
      <c r="DF8" s="486"/>
      <c r="DG8" s="486"/>
      <c r="DH8" s="487"/>
      <c r="DI8" s="395">
        <v>20</v>
      </c>
      <c r="DJ8" s="396"/>
      <c r="DK8" s="396"/>
      <c r="DL8" s="397"/>
      <c r="DM8" s="395">
        <v>20</v>
      </c>
      <c r="DN8" s="396"/>
      <c r="DO8" s="396"/>
      <c r="DP8" s="397"/>
      <c r="DQ8" s="395">
        <v>24</v>
      </c>
      <c r="DR8" s="396"/>
      <c r="DS8" s="396"/>
      <c r="DT8" s="398"/>
      <c r="DU8" s="404">
        <v>38</v>
      </c>
      <c r="DV8" s="405"/>
      <c r="DW8" s="405"/>
      <c r="DX8" s="406"/>
      <c r="DY8" s="395">
        <v>19</v>
      </c>
      <c r="DZ8" s="396"/>
      <c r="EA8" s="396"/>
      <c r="EB8" s="397"/>
      <c r="EC8" s="395">
        <v>19</v>
      </c>
      <c r="ED8" s="396"/>
      <c r="EE8" s="396"/>
      <c r="EF8" s="397"/>
      <c r="EG8" s="395">
        <v>21</v>
      </c>
      <c r="EH8" s="396"/>
      <c r="EI8" s="396"/>
      <c r="EJ8" s="398"/>
      <c r="EL8" s="71"/>
      <c r="EM8" s="512" t="s">
        <v>77</v>
      </c>
      <c r="EN8" s="513"/>
      <c r="EO8" s="513"/>
      <c r="EP8" s="514"/>
      <c r="EQ8" s="514"/>
      <c r="ER8" s="514"/>
      <c r="ES8" s="514"/>
      <c r="ET8" s="514"/>
      <c r="EU8" s="514"/>
      <c r="EV8" s="514"/>
      <c r="EW8" s="514"/>
      <c r="EX8" s="514"/>
      <c r="EY8" s="519"/>
      <c r="EZ8" s="602">
        <v>3799</v>
      </c>
      <c r="FA8" s="602"/>
      <c r="FB8" s="602"/>
      <c r="FC8" s="603"/>
      <c r="FD8" s="557">
        <v>1805</v>
      </c>
      <c r="FE8" s="558"/>
      <c r="FF8" s="558"/>
      <c r="FG8" s="559"/>
      <c r="FH8" s="557">
        <v>1994</v>
      </c>
      <c r="FI8" s="558"/>
      <c r="FJ8" s="558"/>
      <c r="FK8" s="559"/>
      <c r="FL8" s="557">
        <f>SUM(FL9:FO16)</f>
        <v>1735</v>
      </c>
      <c r="FM8" s="558"/>
      <c r="FN8" s="558"/>
      <c r="FO8" s="571"/>
      <c r="FP8" s="484">
        <f>SUM(FP9:FS16)</f>
        <v>3819</v>
      </c>
      <c r="FQ8" s="403"/>
      <c r="FR8" s="403"/>
      <c r="FS8" s="403"/>
      <c r="FT8" s="403">
        <f>SUM(FT9:FW16)</f>
        <v>1814</v>
      </c>
      <c r="FU8" s="403"/>
      <c r="FV8" s="403"/>
      <c r="FW8" s="403"/>
      <c r="FX8" s="403">
        <f>SUM(FX9:GA16)</f>
        <v>2005</v>
      </c>
      <c r="FY8" s="403"/>
      <c r="FZ8" s="403"/>
      <c r="GA8" s="403"/>
      <c r="GB8" s="403">
        <f>SUM(GB9:GE16)</f>
        <v>1791</v>
      </c>
      <c r="GC8" s="403"/>
      <c r="GD8" s="403"/>
      <c r="GE8" s="479"/>
      <c r="GF8" s="71"/>
      <c r="GG8" s="477"/>
      <c r="GH8" s="478"/>
      <c r="GI8" s="478"/>
      <c r="GJ8" s="478"/>
      <c r="GK8" s="478"/>
      <c r="GL8" s="478"/>
      <c r="GM8" s="448"/>
      <c r="GN8" s="449"/>
      <c r="GO8" s="449"/>
      <c r="GP8" s="449"/>
      <c r="GQ8" s="449"/>
      <c r="GR8" s="449"/>
      <c r="GS8" s="449"/>
      <c r="GT8" s="449"/>
      <c r="GU8" s="449"/>
      <c r="GV8" s="449"/>
      <c r="GW8" s="449"/>
      <c r="GX8" s="449"/>
      <c r="GY8" s="450"/>
      <c r="GZ8" s="463"/>
      <c r="HA8" s="464"/>
      <c r="HB8" s="464"/>
      <c r="HC8" s="464"/>
      <c r="HD8" s="464"/>
      <c r="HE8" s="464"/>
      <c r="HF8" s="464"/>
      <c r="HG8" s="464"/>
      <c r="HH8" s="464"/>
      <c r="HI8" s="464"/>
      <c r="HJ8" s="464"/>
      <c r="HK8" s="464"/>
      <c r="HL8" s="465"/>
      <c r="HM8" s="436"/>
      <c r="HN8" s="436"/>
      <c r="HO8" s="436"/>
      <c r="HP8" s="436"/>
      <c r="HQ8" s="436"/>
      <c r="HR8" s="436"/>
      <c r="HS8" s="437"/>
      <c r="HT8" s="437"/>
      <c r="HU8" s="437"/>
      <c r="HV8" s="437"/>
      <c r="HW8" s="438"/>
      <c r="HX8" s="438"/>
      <c r="HY8" s="439"/>
    </row>
    <row r="9" spans="2:234" ht="12.95" customHeight="1">
      <c r="B9" s="488"/>
      <c r="C9" s="489"/>
      <c r="D9" s="489"/>
      <c r="E9" s="490" t="s">
        <v>28</v>
      </c>
      <c r="F9" s="490"/>
      <c r="G9" s="490"/>
      <c r="H9" s="490"/>
      <c r="I9" s="490"/>
      <c r="J9" s="490"/>
      <c r="K9" s="490"/>
      <c r="L9" s="490"/>
      <c r="M9" s="491"/>
      <c r="N9" s="111"/>
      <c r="O9" s="485">
        <v>62</v>
      </c>
      <c r="P9" s="486"/>
      <c r="Q9" s="486"/>
      <c r="R9" s="487"/>
      <c r="S9" s="545">
        <v>33</v>
      </c>
      <c r="T9" s="486"/>
      <c r="U9" s="486"/>
      <c r="V9" s="487"/>
      <c r="W9" s="545">
        <v>29</v>
      </c>
      <c r="X9" s="486"/>
      <c r="Y9" s="486"/>
      <c r="Z9" s="487"/>
      <c r="AA9" s="545">
        <v>27</v>
      </c>
      <c r="AB9" s="486"/>
      <c r="AC9" s="486"/>
      <c r="AD9" s="550"/>
      <c r="AE9" s="563">
        <v>62</v>
      </c>
      <c r="AF9" s="564"/>
      <c r="AG9" s="564"/>
      <c r="AH9" s="565"/>
      <c r="AI9" s="492">
        <v>34</v>
      </c>
      <c r="AJ9" s="405"/>
      <c r="AK9" s="405"/>
      <c r="AL9" s="406"/>
      <c r="AM9" s="492">
        <v>28</v>
      </c>
      <c r="AN9" s="405"/>
      <c r="AO9" s="405"/>
      <c r="AP9" s="406"/>
      <c r="AQ9" s="492">
        <v>27</v>
      </c>
      <c r="AR9" s="405"/>
      <c r="AS9" s="405"/>
      <c r="AT9" s="493"/>
      <c r="AW9" s="488"/>
      <c r="AX9" s="489"/>
      <c r="AY9" s="489"/>
      <c r="AZ9" s="490" t="s">
        <v>12</v>
      </c>
      <c r="BA9" s="490"/>
      <c r="BB9" s="490"/>
      <c r="BC9" s="490"/>
      <c r="BD9" s="490"/>
      <c r="BE9" s="490"/>
      <c r="BF9" s="490"/>
      <c r="BG9" s="490"/>
      <c r="BH9" s="491"/>
      <c r="BI9" s="76"/>
      <c r="BJ9" s="404">
        <v>29</v>
      </c>
      <c r="BK9" s="405"/>
      <c r="BL9" s="405"/>
      <c r="BM9" s="406"/>
      <c r="BN9" s="494">
        <v>10</v>
      </c>
      <c r="BO9" s="495"/>
      <c r="BP9" s="495"/>
      <c r="BQ9" s="495"/>
      <c r="BR9" s="494">
        <v>19</v>
      </c>
      <c r="BS9" s="495"/>
      <c r="BT9" s="495"/>
      <c r="BU9" s="495"/>
      <c r="BV9" s="494">
        <v>10</v>
      </c>
      <c r="BW9" s="495"/>
      <c r="BX9" s="495"/>
      <c r="BY9" s="496"/>
      <c r="BZ9" s="404">
        <v>29</v>
      </c>
      <c r="CA9" s="405"/>
      <c r="CB9" s="405"/>
      <c r="CC9" s="406"/>
      <c r="CD9" s="395">
        <v>10</v>
      </c>
      <c r="CE9" s="396"/>
      <c r="CF9" s="396"/>
      <c r="CG9" s="397"/>
      <c r="CH9" s="395">
        <v>19</v>
      </c>
      <c r="CI9" s="396"/>
      <c r="CJ9" s="396"/>
      <c r="CK9" s="397"/>
      <c r="CL9" s="395">
        <v>10</v>
      </c>
      <c r="CM9" s="396"/>
      <c r="CN9" s="396"/>
      <c r="CO9" s="398"/>
      <c r="CR9" s="488"/>
      <c r="CS9" s="489"/>
      <c r="CT9" s="489"/>
      <c r="CU9" s="490" t="s">
        <v>140</v>
      </c>
      <c r="CV9" s="490"/>
      <c r="CW9" s="490"/>
      <c r="CX9" s="490"/>
      <c r="CY9" s="490"/>
      <c r="CZ9" s="490"/>
      <c r="DA9" s="490"/>
      <c r="DB9" s="490"/>
      <c r="DC9" s="491"/>
      <c r="DD9" s="76"/>
      <c r="DE9" s="485">
        <v>160</v>
      </c>
      <c r="DF9" s="486"/>
      <c r="DG9" s="486"/>
      <c r="DH9" s="487"/>
      <c r="DI9" s="395">
        <v>76</v>
      </c>
      <c r="DJ9" s="396"/>
      <c r="DK9" s="396"/>
      <c r="DL9" s="397"/>
      <c r="DM9" s="395">
        <v>84</v>
      </c>
      <c r="DN9" s="396"/>
      <c r="DO9" s="396"/>
      <c r="DP9" s="397"/>
      <c r="DQ9" s="395">
        <v>76</v>
      </c>
      <c r="DR9" s="396"/>
      <c r="DS9" s="396"/>
      <c r="DT9" s="398"/>
      <c r="DU9" s="404">
        <v>157</v>
      </c>
      <c r="DV9" s="405"/>
      <c r="DW9" s="405"/>
      <c r="DX9" s="406"/>
      <c r="DY9" s="395">
        <v>74</v>
      </c>
      <c r="DZ9" s="396"/>
      <c r="EA9" s="396"/>
      <c r="EB9" s="397"/>
      <c r="EC9" s="395">
        <v>83</v>
      </c>
      <c r="ED9" s="396"/>
      <c r="EE9" s="396"/>
      <c r="EF9" s="397"/>
      <c r="EG9" s="395">
        <v>75</v>
      </c>
      <c r="EH9" s="396"/>
      <c r="EI9" s="396"/>
      <c r="EJ9" s="398"/>
      <c r="EL9" s="71"/>
      <c r="EM9" s="488"/>
      <c r="EN9" s="489"/>
      <c r="EO9" s="489"/>
      <c r="EP9" s="490" t="s">
        <v>322</v>
      </c>
      <c r="EQ9" s="490"/>
      <c r="ER9" s="490"/>
      <c r="ES9" s="490"/>
      <c r="ET9" s="490"/>
      <c r="EU9" s="490"/>
      <c r="EV9" s="490"/>
      <c r="EW9" s="490"/>
      <c r="EX9" s="491"/>
      <c r="EY9" s="76"/>
      <c r="EZ9" s="485">
        <v>836</v>
      </c>
      <c r="FA9" s="486"/>
      <c r="FB9" s="486"/>
      <c r="FC9" s="487"/>
      <c r="FD9" s="395">
        <v>387</v>
      </c>
      <c r="FE9" s="396"/>
      <c r="FF9" s="396"/>
      <c r="FG9" s="397"/>
      <c r="FH9" s="395">
        <v>449</v>
      </c>
      <c r="FI9" s="396"/>
      <c r="FJ9" s="396"/>
      <c r="FK9" s="397"/>
      <c r="FL9" s="395">
        <v>407</v>
      </c>
      <c r="FM9" s="396"/>
      <c r="FN9" s="396"/>
      <c r="FO9" s="398"/>
      <c r="FP9" s="404">
        <v>859</v>
      </c>
      <c r="FQ9" s="405"/>
      <c r="FR9" s="405"/>
      <c r="FS9" s="406"/>
      <c r="FT9" s="395">
        <v>395</v>
      </c>
      <c r="FU9" s="396"/>
      <c r="FV9" s="396"/>
      <c r="FW9" s="397"/>
      <c r="FX9" s="395">
        <v>464</v>
      </c>
      <c r="FY9" s="396"/>
      <c r="FZ9" s="396"/>
      <c r="GA9" s="397"/>
      <c r="GB9" s="395">
        <v>419</v>
      </c>
      <c r="GC9" s="396"/>
      <c r="GD9" s="396"/>
      <c r="GE9" s="398"/>
      <c r="GF9" s="71"/>
      <c r="GG9" s="477"/>
      <c r="GH9" s="478"/>
      <c r="GI9" s="478"/>
      <c r="GJ9" s="614" t="s">
        <v>348</v>
      </c>
      <c r="GK9" s="476"/>
      <c r="GL9" s="476"/>
      <c r="GM9" s="451">
        <v>584</v>
      </c>
      <c r="GN9" s="452"/>
      <c r="GO9" s="452"/>
      <c r="GP9" s="452"/>
      <c r="GQ9" s="452"/>
      <c r="GR9" s="452"/>
      <c r="GS9" s="452"/>
      <c r="GT9" s="452"/>
      <c r="GU9" s="452"/>
      <c r="GV9" s="452"/>
      <c r="GW9" s="452"/>
      <c r="GX9" s="452"/>
      <c r="GY9" s="453"/>
      <c r="GZ9" s="466">
        <v>625</v>
      </c>
      <c r="HA9" s="467"/>
      <c r="HB9" s="467"/>
      <c r="HC9" s="467"/>
      <c r="HD9" s="467"/>
      <c r="HE9" s="467"/>
      <c r="HF9" s="467"/>
      <c r="HG9" s="467"/>
      <c r="HH9" s="467"/>
      <c r="HI9" s="467"/>
      <c r="HJ9" s="467"/>
      <c r="HK9" s="467"/>
      <c r="HL9" s="468"/>
      <c r="HM9" s="432">
        <v>618</v>
      </c>
      <c r="HN9" s="432"/>
      <c r="HO9" s="432"/>
      <c r="HP9" s="432"/>
      <c r="HQ9" s="432"/>
      <c r="HR9" s="432"/>
      <c r="HS9" s="433"/>
      <c r="HT9" s="433"/>
      <c r="HU9" s="433"/>
      <c r="HV9" s="433"/>
      <c r="HW9" s="434"/>
      <c r="HX9" s="434"/>
      <c r="HY9" s="435"/>
    </row>
    <row r="10" spans="2:234" ht="12.95" customHeight="1">
      <c r="B10" s="488"/>
      <c r="C10" s="489"/>
      <c r="D10" s="489"/>
      <c r="E10" s="490" t="s">
        <v>29</v>
      </c>
      <c r="F10" s="490"/>
      <c r="G10" s="490"/>
      <c r="H10" s="490"/>
      <c r="I10" s="490"/>
      <c r="J10" s="490"/>
      <c r="K10" s="490"/>
      <c r="L10" s="490"/>
      <c r="M10" s="491"/>
      <c r="N10" s="111"/>
      <c r="O10" s="485">
        <v>49</v>
      </c>
      <c r="P10" s="486"/>
      <c r="Q10" s="486"/>
      <c r="R10" s="487"/>
      <c r="S10" s="545">
        <v>25</v>
      </c>
      <c r="T10" s="486"/>
      <c r="U10" s="486"/>
      <c r="V10" s="487"/>
      <c r="W10" s="545">
        <v>24</v>
      </c>
      <c r="X10" s="486"/>
      <c r="Y10" s="486"/>
      <c r="Z10" s="487"/>
      <c r="AA10" s="545">
        <v>21</v>
      </c>
      <c r="AB10" s="486"/>
      <c r="AC10" s="486"/>
      <c r="AD10" s="550"/>
      <c r="AE10" s="563">
        <v>48</v>
      </c>
      <c r="AF10" s="564"/>
      <c r="AG10" s="564"/>
      <c r="AH10" s="565"/>
      <c r="AI10" s="492">
        <v>24</v>
      </c>
      <c r="AJ10" s="405"/>
      <c r="AK10" s="405"/>
      <c r="AL10" s="406"/>
      <c r="AM10" s="492">
        <v>24</v>
      </c>
      <c r="AN10" s="405"/>
      <c r="AO10" s="405"/>
      <c r="AP10" s="406"/>
      <c r="AQ10" s="492">
        <v>21</v>
      </c>
      <c r="AR10" s="405"/>
      <c r="AS10" s="405"/>
      <c r="AT10" s="493"/>
      <c r="AW10" s="488"/>
      <c r="AX10" s="489"/>
      <c r="AY10" s="489"/>
      <c r="AZ10" s="490" t="s">
        <v>13</v>
      </c>
      <c r="BA10" s="490"/>
      <c r="BB10" s="490"/>
      <c r="BC10" s="490"/>
      <c r="BD10" s="490"/>
      <c r="BE10" s="490"/>
      <c r="BF10" s="490"/>
      <c r="BG10" s="490"/>
      <c r="BH10" s="491"/>
      <c r="BI10" s="76"/>
      <c r="BJ10" s="404">
        <v>65</v>
      </c>
      <c r="BK10" s="405"/>
      <c r="BL10" s="405"/>
      <c r="BM10" s="406"/>
      <c r="BN10" s="494">
        <v>34</v>
      </c>
      <c r="BO10" s="495"/>
      <c r="BP10" s="495"/>
      <c r="BQ10" s="495"/>
      <c r="BR10" s="494">
        <v>31</v>
      </c>
      <c r="BS10" s="495"/>
      <c r="BT10" s="495"/>
      <c r="BU10" s="495"/>
      <c r="BV10" s="494">
        <v>27</v>
      </c>
      <c r="BW10" s="495"/>
      <c r="BX10" s="495"/>
      <c r="BY10" s="496"/>
      <c r="BZ10" s="404">
        <v>60</v>
      </c>
      <c r="CA10" s="405"/>
      <c r="CB10" s="405"/>
      <c r="CC10" s="406"/>
      <c r="CD10" s="395">
        <v>30</v>
      </c>
      <c r="CE10" s="396"/>
      <c r="CF10" s="396"/>
      <c r="CG10" s="397"/>
      <c r="CH10" s="395">
        <v>30</v>
      </c>
      <c r="CI10" s="396"/>
      <c r="CJ10" s="396"/>
      <c r="CK10" s="397"/>
      <c r="CL10" s="395">
        <v>25</v>
      </c>
      <c r="CM10" s="396"/>
      <c r="CN10" s="396"/>
      <c r="CO10" s="398"/>
      <c r="CR10" s="488"/>
      <c r="CS10" s="489"/>
      <c r="CT10" s="489"/>
      <c r="CU10" s="490" t="s">
        <v>141</v>
      </c>
      <c r="CV10" s="490"/>
      <c r="CW10" s="490"/>
      <c r="CX10" s="490"/>
      <c r="CY10" s="490"/>
      <c r="CZ10" s="490"/>
      <c r="DA10" s="490"/>
      <c r="DB10" s="490"/>
      <c r="DC10" s="491"/>
      <c r="DD10" s="76"/>
      <c r="DE10" s="485">
        <v>433</v>
      </c>
      <c r="DF10" s="486"/>
      <c r="DG10" s="486"/>
      <c r="DH10" s="487"/>
      <c r="DI10" s="395">
        <v>197</v>
      </c>
      <c r="DJ10" s="396"/>
      <c r="DK10" s="396"/>
      <c r="DL10" s="397"/>
      <c r="DM10" s="395">
        <v>236</v>
      </c>
      <c r="DN10" s="396"/>
      <c r="DO10" s="396"/>
      <c r="DP10" s="397"/>
      <c r="DQ10" s="395">
        <v>186</v>
      </c>
      <c r="DR10" s="396"/>
      <c r="DS10" s="396"/>
      <c r="DT10" s="398"/>
      <c r="DU10" s="404">
        <v>407</v>
      </c>
      <c r="DV10" s="405"/>
      <c r="DW10" s="405"/>
      <c r="DX10" s="406"/>
      <c r="DY10" s="395">
        <v>187</v>
      </c>
      <c r="DZ10" s="396"/>
      <c r="EA10" s="396"/>
      <c r="EB10" s="397"/>
      <c r="EC10" s="395">
        <v>220</v>
      </c>
      <c r="ED10" s="396"/>
      <c r="EE10" s="396"/>
      <c r="EF10" s="397"/>
      <c r="EG10" s="395">
        <v>181</v>
      </c>
      <c r="EH10" s="396"/>
      <c r="EI10" s="396"/>
      <c r="EJ10" s="398"/>
      <c r="EL10" s="71"/>
      <c r="EM10" s="488"/>
      <c r="EN10" s="489"/>
      <c r="EO10" s="489"/>
      <c r="EP10" s="491" t="s">
        <v>323</v>
      </c>
      <c r="EQ10" s="592"/>
      <c r="ER10" s="592"/>
      <c r="ES10" s="592"/>
      <c r="ET10" s="592"/>
      <c r="EU10" s="592"/>
      <c r="EV10" s="592"/>
      <c r="EW10" s="592"/>
      <c r="EX10" s="592"/>
      <c r="EY10" s="76"/>
      <c r="EZ10" s="485">
        <v>441</v>
      </c>
      <c r="FA10" s="486"/>
      <c r="FB10" s="486"/>
      <c r="FC10" s="487"/>
      <c r="FD10" s="395">
        <v>207</v>
      </c>
      <c r="FE10" s="396"/>
      <c r="FF10" s="396"/>
      <c r="FG10" s="397"/>
      <c r="FH10" s="395">
        <v>234</v>
      </c>
      <c r="FI10" s="396"/>
      <c r="FJ10" s="396"/>
      <c r="FK10" s="397"/>
      <c r="FL10" s="395">
        <v>189</v>
      </c>
      <c r="FM10" s="396"/>
      <c r="FN10" s="396"/>
      <c r="FO10" s="398"/>
      <c r="FP10" s="404">
        <v>456</v>
      </c>
      <c r="FQ10" s="405"/>
      <c r="FR10" s="405"/>
      <c r="FS10" s="406"/>
      <c r="FT10" s="395">
        <v>218</v>
      </c>
      <c r="FU10" s="396"/>
      <c r="FV10" s="396"/>
      <c r="FW10" s="397"/>
      <c r="FX10" s="395">
        <v>238</v>
      </c>
      <c r="FY10" s="396"/>
      <c r="FZ10" s="396"/>
      <c r="GA10" s="397"/>
      <c r="GB10" s="395">
        <v>213</v>
      </c>
      <c r="GC10" s="396"/>
      <c r="GD10" s="396"/>
      <c r="GE10" s="398"/>
      <c r="GF10" s="71"/>
      <c r="GG10" s="477"/>
      <c r="GH10" s="478"/>
      <c r="GI10" s="478"/>
      <c r="GJ10" s="615"/>
      <c r="GK10" s="613"/>
      <c r="GL10" s="613"/>
      <c r="GM10" s="448"/>
      <c r="GN10" s="449"/>
      <c r="GO10" s="449"/>
      <c r="GP10" s="449"/>
      <c r="GQ10" s="449"/>
      <c r="GR10" s="449"/>
      <c r="GS10" s="449"/>
      <c r="GT10" s="449"/>
      <c r="GU10" s="449"/>
      <c r="GV10" s="449"/>
      <c r="GW10" s="449"/>
      <c r="GX10" s="449"/>
      <c r="GY10" s="450"/>
      <c r="GZ10" s="463"/>
      <c r="HA10" s="464"/>
      <c r="HB10" s="464"/>
      <c r="HC10" s="464"/>
      <c r="HD10" s="464"/>
      <c r="HE10" s="464"/>
      <c r="HF10" s="464"/>
      <c r="HG10" s="464"/>
      <c r="HH10" s="464"/>
      <c r="HI10" s="464"/>
      <c r="HJ10" s="464"/>
      <c r="HK10" s="464"/>
      <c r="HL10" s="465"/>
      <c r="HM10" s="436"/>
      <c r="HN10" s="436"/>
      <c r="HO10" s="436"/>
      <c r="HP10" s="436"/>
      <c r="HQ10" s="436"/>
      <c r="HR10" s="436"/>
      <c r="HS10" s="437"/>
      <c r="HT10" s="437"/>
      <c r="HU10" s="437"/>
      <c r="HV10" s="437"/>
      <c r="HW10" s="438"/>
      <c r="HX10" s="438"/>
      <c r="HY10" s="439"/>
    </row>
    <row r="11" spans="2:234" ht="12.95" customHeight="1">
      <c r="B11" s="488"/>
      <c r="C11" s="489"/>
      <c r="D11" s="489"/>
      <c r="E11" s="490" t="s">
        <v>30</v>
      </c>
      <c r="F11" s="490"/>
      <c r="G11" s="490"/>
      <c r="H11" s="490"/>
      <c r="I11" s="490"/>
      <c r="J11" s="490"/>
      <c r="K11" s="490"/>
      <c r="L11" s="490"/>
      <c r="M11" s="491"/>
      <c r="N11" s="111"/>
      <c r="O11" s="485">
        <v>20</v>
      </c>
      <c r="P11" s="486"/>
      <c r="Q11" s="486"/>
      <c r="R11" s="487"/>
      <c r="S11" s="545">
        <v>9</v>
      </c>
      <c r="T11" s="486"/>
      <c r="U11" s="486"/>
      <c r="V11" s="487"/>
      <c r="W11" s="545">
        <v>11</v>
      </c>
      <c r="X11" s="486"/>
      <c r="Y11" s="486"/>
      <c r="Z11" s="487"/>
      <c r="AA11" s="545">
        <v>8</v>
      </c>
      <c r="AB11" s="486"/>
      <c r="AC11" s="486"/>
      <c r="AD11" s="550"/>
      <c r="AE11" s="563">
        <v>21</v>
      </c>
      <c r="AF11" s="564"/>
      <c r="AG11" s="564"/>
      <c r="AH11" s="565"/>
      <c r="AI11" s="492">
        <v>8</v>
      </c>
      <c r="AJ11" s="405"/>
      <c r="AK11" s="405"/>
      <c r="AL11" s="406"/>
      <c r="AM11" s="492">
        <v>13</v>
      </c>
      <c r="AN11" s="405"/>
      <c r="AO11" s="405"/>
      <c r="AP11" s="406"/>
      <c r="AQ11" s="492">
        <v>9</v>
      </c>
      <c r="AR11" s="405"/>
      <c r="AS11" s="405"/>
      <c r="AT11" s="493"/>
      <c r="AW11" s="488"/>
      <c r="AX11" s="489"/>
      <c r="AY11" s="489"/>
      <c r="AZ11" s="490" t="s">
        <v>14</v>
      </c>
      <c r="BA11" s="490"/>
      <c r="BB11" s="490"/>
      <c r="BC11" s="490"/>
      <c r="BD11" s="490"/>
      <c r="BE11" s="490"/>
      <c r="BF11" s="490"/>
      <c r="BG11" s="490"/>
      <c r="BH11" s="491"/>
      <c r="BI11" s="76"/>
      <c r="BJ11" s="404">
        <v>52</v>
      </c>
      <c r="BK11" s="405"/>
      <c r="BL11" s="405"/>
      <c r="BM11" s="406"/>
      <c r="BN11" s="494">
        <v>25</v>
      </c>
      <c r="BO11" s="495"/>
      <c r="BP11" s="495"/>
      <c r="BQ11" s="495"/>
      <c r="BR11" s="494">
        <v>27</v>
      </c>
      <c r="BS11" s="495"/>
      <c r="BT11" s="495"/>
      <c r="BU11" s="495"/>
      <c r="BV11" s="494">
        <v>29</v>
      </c>
      <c r="BW11" s="495"/>
      <c r="BX11" s="495"/>
      <c r="BY11" s="496"/>
      <c r="BZ11" s="404">
        <v>54</v>
      </c>
      <c r="CA11" s="405"/>
      <c r="CB11" s="405"/>
      <c r="CC11" s="406"/>
      <c r="CD11" s="395">
        <v>26</v>
      </c>
      <c r="CE11" s="396"/>
      <c r="CF11" s="396"/>
      <c r="CG11" s="397"/>
      <c r="CH11" s="395">
        <v>28</v>
      </c>
      <c r="CI11" s="396"/>
      <c r="CJ11" s="396"/>
      <c r="CK11" s="397"/>
      <c r="CL11" s="395">
        <v>29</v>
      </c>
      <c r="CM11" s="396"/>
      <c r="CN11" s="396"/>
      <c r="CO11" s="398"/>
      <c r="CR11" s="488"/>
      <c r="CS11" s="489"/>
      <c r="CT11" s="489"/>
      <c r="CU11" s="490" t="s">
        <v>142</v>
      </c>
      <c r="CV11" s="490"/>
      <c r="CW11" s="490"/>
      <c r="CX11" s="490"/>
      <c r="CY11" s="490"/>
      <c r="CZ11" s="490"/>
      <c r="DA11" s="490"/>
      <c r="DB11" s="490"/>
      <c r="DC11" s="491"/>
      <c r="DD11" s="76"/>
      <c r="DE11" s="485">
        <v>584</v>
      </c>
      <c r="DF11" s="486"/>
      <c r="DG11" s="486"/>
      <c r="DH11" s="487"/>
      <c r="DI11" s="395">
        <v>293</v>
      </c>
      <c r="DJ11" s="396"/>
      <c r="DK11" s="396"/>
      <c r="DL11" s="397"/>
      <c r="DM11" s="395">
        <v>291</v>
      </c>
      <c r="DN11" s="396"/>
      <c r="DO11" s="396"/>
      <c r="DP11" s="397"/>
      <c r="DQ11" s="395">
        <v>270</v>
      </c>
      <c r="DR11" s="396"/>
      <c r="DS11" s="396"/>
      <c r="DT11" s="398"/>
      <c r="DU11" s="404">
        <v>579</v>
      </c>
      <c r="DV11" s="405"/>
      <c r="DW11" s="405"/>
      <c r="DX11" s="406"/>
      <c r="DY11" s="395">
        <v>290</v>
      </c>
      <c r="DZ11" s="396"/>
      <c r="EA11" s="396"/>
      <c r="EB11" s="397"/>
      <c r="EC11" s="395">
        <v>289</v>
      </c>
      <c r="ED11" s="396"/>
      <c r="EE11" s="396"/>
      <c r="EF11" s="397"/>
      <c r="EG11" s="395">
        <v>265</v>
      </c>
      <c r="EH11" s="396"/>
      <c r="EI11" s="396"/>
      <c r="EJ11" s="398"/>
      <c r="EL11" s="71"/>
      <c r="EM11" s="488"/>
      <c r="EN11" s="489"/>
      <c r="EO11" s="489"/>
      <c r="EP11" s="491" t="s">
        <v>324</v>
      </c>
      <c r="EQ11" s="592"/>
      <c r="ER11" s="592"/>
      <c r="ES11" s="592"/>
      <c r="ET11" s="592"/>
      <c r="EU11" s="592"/>
      <c r="EV11" s="592"/>
      <c r="EW11" s="592"/>
      <c r="EX11" s="592"/>
      <c r="EY11" s="76"/>
      <c r="EZ11" s="485">
        <v>119</v>
      </c>
      <c r="FA11" s="486"/>
      <c r="FB11" s="486"/>
      <c r="FC11" s="487"/>
      <c r="FD11" s="395">
        <v>53</v>
      </c>
      <c r="FE11" s="396"/>
      <c r="FF11" s="396"/>
      <c r="FG11" s="397"/>
      <c r="FH11" s="395">
        <v>66</v>
      </c>
      <c r="FI11" s="396"/>
      <c r="FJ11" s="396"/>
      <c r="FK11" s="397"/>
      <c r="FL11" s="395">
        <v>42</v>
      </c>
      <c r="FM11" s="396"/>
      <c r="FN11" s="396"/>
      <c r="FO11" s="398"/>
      <c r="FP11" s="404">
        <v>117</v>
      </c>
      <c r="FQ11" s="405"/>
      <c r="FR11" s="405"/>
      <c r="FS11" s="406"/>
      <c r="FT11" s="395">
        <v>52</v>
      </c>
      <c r="FU11" s="396"/>
      <c r="FV11" s="396"/>
      <c r="FW11" s="397"/>
      <c r="FX11" s="395">
        <v>65</v>
      </c>
      <c r="FY11" s="396"/>
      <c r="FZ11" s="396"/>
      <c r="GA11" s="397"/>
      <c r="GB11" s="395">
        <v>44</v>
      </c>
      <c r="GC11" s="396"/>
      <c r="GD11" s="396"/>
      <c r="GE11" s="398"/>
      <c r="GF11" s="71"/>
      <c r="GG11" s="477"/>
      <c r="GH11" s="478"/>
      <c r="GI11" s="478"/>
      <c r="GJ11" s="614" t="s">
        <v>349</v>
      </c>
      <c r="GK11" s="476"/>
      <c r="GL11" s="476"/>
      <c r="GM11" s="451">
        <v>773</v>
      </c>
      <c r="GN11" s="452"/>
      <c r="GO11" s="452"/>
      <c r="GP11" s="452"/>
      <c r="GQ11" s="452"/>
      <c r="GR11" s="452"/>
      <c r="GS11" s="452"/>
      <c r="GT11" s="452"/>
      <c r="GU11" s="452"/>
      <c r="GV11" s="452"/>
      <c r="GW11" s="452"/>
      <c r="GX11" s="452"/>
      <c r="GY11" s="453"/>
      <c r="GZ11" s="466">
        <v>811</v>
      </c>
      <c r="HA11" s="467"/>
      <c r="HB11" s="467"/>
      <c r="HC11" s="467"/>
      <c r="HD11" s="467"/>
      <c r="HE11" s="467"/>
      <c r="HF11" s="467"/>
      <c r="HG11" s="467"/>
      <c r="HH11" s="467"/>
      <c r="HI11" s="467"/>
      <c r="HJ11" s="467"/>
      <c r="HK11" s="467"/>
      <c r="HL11" s="468"/>
      <c r="HM11" s="432">
        <v>864</v>
      </c>
      <c r="HN11" s="432"/>
      <c r="HO11" s="432"/>
      <c r="HP11" s="432"/>
      <c r="HQ11" s="432"/>
      <c r="HR11" s="432"/>
      <c r="HS11" s="433"/>
      <c r="HT11" s="433"/>
      <c r="HU11" s="433"/>
      <c r="HV11" s="433"/>
      <c r="HW11" s="434"/>
      <c r="HX11" s="434"/>
      <c r="HY11" s="435"/>
    </row>
    <row r="12" spans="2:234" ht="12.95" customHeight="1">
      <c r="B12" s="488"/>
      <c r="C12" s="489"/>
      <c r="D12" s="489"/>
      <c r="E12" s="490" t="s">
        <v>31</v>
      </c>
      <c r="F12" s="490"/>
      <c r="G12" s="490"/>
      <c r="H12" s="490"/>
      <c r="I12" s="490"/>
      <c r="J12" s="490"/>
      <c r="K12" s="490"/>
      <c r="L12" s="490"/>
      <c r="M12" s="491"/>
      <c r="N12" s="111"/>
      <c r="O12" s="485">
        <v>34</v>
      </c>
      <c r="P12" s="486"/>
      <c r="Q12" s="486"/>
      <c r="R12" s="487"/>
      <c r="S12" s="545">
        <v>18</v>
      </c>
      <c r="T12" s="486"/>
      <c r="U12" s="486"/>
      <c r="V12" s="487"/>
      <c r="W12" s="545">
        <v>16</v>
      </c>
      <c r="X12" s="486"/>
      <c r="Y12" s="486"/>
      <c r="Z12" s="487"/>
      <c r="AA12" s="545">
        <v>20</v>
      </c>
      <c r="AB12" s="486"/>
      <c r="AC12" s="486"/>
      <c r="AD12" s="550"/>
      <c r="AE12" s="563">
        <v>32</v>
      </c>
      <c r="AF12" s="564"/>
      <c r="AG12" s="564"/>
      <c r="AH12" s="565"/>
      <c r="AI12" s="492">
        <v>17</v>
      </c>
      <c r="AJ12" s="405"/>
      <c r="AK12" s="405"/>
      <c r="AL12" s="406"/>
      <c r="AM12" s="492">
        <v>15</v>
      </c>
      <c r="AN12" s="405"/>
      <c r="AO12" s="405"/>
      <c r="AP12" s="406"/>
      <c r="AQ12" s="492">
        <v>19</v>
      </c>
      <c r="AR12" s="405"/>
      <c r="AS12" s="405"/>
      <c r="AT12" s="493"/>
      <c r="AW12" s="488"/>
      <c r="AX12" s="489"/>
      <c r="AY12" s="489"/>
      <c r="AZ12" s="490" t="s">
        <v>15</v>
      </c>
      <c r="BA12" s="490"/>
      <c r="BB12" s="490"/>
      <c r="BC12" s="490"/>
      <c r="BD12" s="490"/>
      <c r="BE12" s="490"/>
      <c r="BF12" s="490"/>
      <c r="BG12" s="490"/>
      <c r="BH12" s="491"/>
      <c r="BI12" s="76"/>
      <c r="BJ12" s="404">
        <v>20</v>
      </c>
      <c r="BK12" s="405"/>
      <c r="BL12" s="405"/>
      <c r="BM12" s="406"/>
      <c r="BN12" s="494">
        <v>7</v>
      </c>
      <c r="BO12" s="495"/>
      <c r="BP12" s="495"/>
      <c r="BQ12" s="495"/>
      <c r="BR12" s="494">
        <v>13</v>
      </c>
      <c r="BS12" s="495"/>
      <c r="BT12" s="495"/>
      <c r="BU12" s="495"/>
      <c r="BV12" s="494">
        <v>9</v>
      </c>
      <c r="BW12" s="495"/>
      <c r="BX12" s="495"/>
      <c r="BY12" s="496"/>
      <c r="BZ12" s="404">
        <v>20</v>
      </c>
      <c r="CA12" s="405"/>
      <c r="CB12" s="405"/>
      <c r="CC12" s="406"/>
      <c r="CD12" s="395">
        <v>7</v>
      </c>
      <c r="CE12" s="396"/>
      <c r="CF12" s="396"/>
      <c r="CG12" s="397"/>
      <c r="CH12" s="395">
        <v>13</v>
      </c>
      <c r="CI12" s="396"/>
      <c r="CJ12" s="396"/>
      <c r="CK12" s="397"/>
      <c r="CL12" s="395">
        <v>9</v>
      </c>
      <c r="CM12" s="396"/>
      <c r="CN12" s="396"/>
      <c r="CO12" s="398"/>
      <c r="CR12" s="488"/>
      <c r="CS12" s="489"/>
      <c r="CT12" s="489"/>
      <c r="CU12" s="490" t="s">
        <v>143</v>
      </c>
      <c r="CV12" s="490"/>
      <c r="CW12" s="490"/>
      <c r="CX12" s="490"/>
      <c r="CY12" s="490"/>
      <c r="CZ12" s="490"/>
      <c r="DA12" s="490"/>
      <c r="DB12" s="490"/>
      <c r="DC12" s="491"/>
      <c r="DD12" s="76"/>
      <c r="DE12" s="485">
        <v>207</v>
      </c>
      <c r="DF12" s="486"/>
      <c r="DG12" s="486"/>
      <c r="DH12" s="487"/>
      <c r="DI12" s="395">
        <v>100</v>
      </c>
      <c r="DJ12" s="396"/>
      <c r="DK12" s="396"/>
      <c r="DL12" s="397"/>
      <c r="DM12" s="395">
        <v>107</v>
      </c>
      <c r="DN12" s="396"/>
      <c r="DO12" s="396"/>
      <c r="DP12" s="397"/>
      <c r="DQ12" s="395">
        <v>103</v>
      </c>
      <c r="DR12" s="396"/>
      <c r="DS12" s="396"/>
      <c r="DT12" s="398"/>
      <c r="DU12" s="404">
        <v>212</v>
      </c>
      <c r="DV12" s="405"/>
      <c r="DW12" s="405"/>
      <c r="DX12" s="406"/>
      <c r="DY12" s="395">
        <v>97</v>
      </c>
      <c r="DZ12" s="396"/>
      <c r="EA12" s="396"/>
      <c r="EB12" s="397"/>
      <c r="EC12" s="395">
        <v>115</v>
      </c>
      <c r="ED12" s="396"/>
      <c r="EE12" s="396"/>
      <c r="EF12" s="397"/>
      <c r="EG12" s="395">
        <v>107</v>
      </c>
      <c r="EH12" s="396"/>
      <c r="EI12" s="396"/>
      <c r="EJ12" s="398"/>
      <c r="EL12" s="71"/>
      <c r="EM12" s="488"/>
      <c r="EN12" s="489"/>
      <c r="EO12" s="489"/>
      <c r="EP12" s="491" t="s">
        <v>325</v>
      </c>
      <c r="EQ12" s="592"/>
      <c r="ER12" s="592"/>
      <c r="ES12" s="592"/>
      <c r="ET12" s="592"/>
      <c r="EU12" s="592"/>
      <c r="EV12" s="592"/>
      <c r="EW12" s="592"/>
      <c r="EX12" s="592"/>
      <c r="EY12" s="76"/>
      <c r="EZ12" s="485">
        <v>171</v>
      </c>
      <c r="FA12" s="486"/>
      <c r="FB12" s="486"/>
      <c r="FC12" s="487"/>
      <c r="FD12" s="395">
        <v>86</v>
      </c>
      <c r="FE12" s="396"/>
      <c r="FF12" s="396"/>
      <c r="FG12" s="397"/>
      <c r="FH12" s="395">
        <v>85</v>
      </c>
      <c r="FI12" s="396"/>
      <c r="FJ12" s="396"/>
      <c r="FK12" s="397"/>
      <c r="FL12" s="395">
        <v>58</v>
      </c>
      <c r="FM12" s="396"/>
      <c r="FN12" s="396"/>
      <c r="FO12" s="398"/>
      <c r="FP12" s="404">
        <v>170</v>
      </c>
      <c r="FQ12" s="405"/>
      <c r="FR12" s="405"/>
      <c r="FS12" s="406"/>
      <c r="FT12" s="395">
        <v>85</v>
      </c>
      <c r="FU12" s="396"/>
      <c r="FV12" s="396"/>
      <c r="FW12" s="397"/>
      <c r="FX12" s="395">
        <v>85</v>
      </c>
      <c r="FY12" s="396"/>
      <c r="FZ12" s="396"/>
      <c r="GA12" s="397"/>
      <c r="GB12" s="395">
        <v>55</v>
      </c>
      <c r="GC12" s="396"/>
      <c r="GD12" s="396"/>
      <c r="GE12" s="398"/>
      <c r="GF12" s="71"/>
      <c r="GG12" s="612"/>
      <c r="GH12" s="613"/>
      <c r="GI12" s="613"/>
      <c r="GJ12" s="615"/>
      <c r="GK12" s="613"/>
      <c r="GL12" s="613"/>
      <c r="GM12" s="448"/>
      <c r="GN12" s="449"/>
      <c r="GO12" s="449"/>
      <c r="GP12" s="449"/>
      <c r="GQ12" s="449"/>
      <c r="GR12" s="449"/>
      <c r="GS12" s="449"/>
      <c r="GT12" s="449"/>
      <c r="GU12" s="449"/>
      <c r="GV12" s="449"/>
      <c r="GW12" s="449"/>
      <c r="GX12" s="449"/>
      <c r="GY12" s="450"/>
      <c r="GZ12" s="463"/>
      <c r="HA12" s="464"/>
      <c r="HB12" s="464"/>
      <c r="HC12" s="464"/>
      <c r="HD12" s="464"/>
      <c r="HE12" s="464"/>
      <c r="HF12" s="464"/>
      <c r="HG12" s="464"/>
      <c r="HH12" s="464"/>
      <c r="HI12" s="464"/>
      <c r="HJ12" s="464"/>
      <c r="HK12" s="464"/>
      <c r="HL12" s="465"/>
      <c r="HM12" s="436"/>
      <c r="HN12" s="436"/>
      <c r="HO12" s="436"/>
      <c r="HP12" s="436"/>
      <c r="HQ12" s="436"/>
      <c r="HR12" s="436"/>
      <c r="HS12" s="437"/>
      <c r="HT12" s="437"/>
      <c r="HU12" s="437"/>
      <c r="HV12" s="437"/>
      <c r="HW12" s="438"/>
      <c r="HX12" s="438"/>
      <c r="HY12" s="439"/>
    </row>
    <row r="13" spans="2:234" ht="12.95" customHeight="1">
      <c r="B13" s="488"/>
      <c r="C13" s="489"/>
      <c r="D13" s="489"/>
      <c r="E13" s="490" t="s">
        <v>32</v>
      </c>
      <c r="F13" s="490"/>
      <c r="G13" s="490"/>
      <c r="H13" s="490"/>
      <c r="I13" s="490"/>
      <c r="J13" s="490"/>
      <c r="K13" s="490"/>
      <c r="L13" s="490"/>
      <c r="M13" s="491"/>
      <c r="N13" s="111"/>
      <c r="O13" s="485">
        <v>50</v>
      </c>
      <c r="P13" s="486"/>
      <c r="Q13" s="486"/>
      <c r="R13" s="487"/>
      <c r="S13" s="545">
        <v>21</v>
      </c>
      <c r="T13" s="486"/>
      <c r="U13" s="486"/>
      <c r="V13" s="487"/>
      <c r="W13" s="545">
        <v>29</v>
      </c>
      <c r="X13" s="486"/>
      <c r="Y13" s="486"/>
      <c r="Z13" s="487"/>
      <c r="AA13" s="545">
        <v>15</v>
      </c>
      <c r="AB13" s="486"/>
      <c r="AC13" s="486"/>
      <c r="AD13" s="550"/>
      <c r="AE13" s="563">
        <v>45</v>
      </c>
      <c r="AF13" s="564"/>
      <c r="AG13" s="564"/>
      <c r="AH13" s="565"/>
      <c r="AI13" s="492">
        <v>19</v>
      </c>
      <c r="AJ13" s="405"/>
      <c r="AK13" s="405"/>
      <c r="AL13" s="406"/>
      <c r="AM13" s="492">
        <v>26</v>
      </c>
      <c r="AN13" s="405"/>
      <c r="AO13" s="405"/>
      <c r="AP13" s="406"/>
      <c r="AQ13" s="492">
        <v>16</v>
      </c>
      <c r="AR13" s="405"/>
      <c r="AS13" s="405"/>
      <c r="AT13" s="493"/>
      <c r="AW13" s="488"/>
      <c r="AX13" s="489"/>
      <c r="AY13" s="489"/>
      <c r="AZ13" s="490" t="s">
        <v>16</v>
      </c>
      <c r="BA13" s="490"/>
      <c r="BB13" s="490"/>
      <c r="BC13" s="490"/>
      <c r="BD13" s="490"/>
      <c r="BE13" s="490"/>
      <c r="BF13" s="490"/>
      <c r="BG13" s="490"/>
      <c r="BH13" s="491"/>
      <c r="BI13" s="76"/>
      <c r="BJ13" s="404">
        <v>38</v>
      </c>
      <c r="BK13" s="405"/>
      <c r="BL13" s="405"/>
      <c r="BM13" s="406"/>
      <c r="BN13" s="494">
        <v>15</v>
      </c>
      <c r="BO13" s="495"/>
      <c r="BP13" s="495"/>
      <c r="BQ13" s="495"/>
      <c r="BR13" s="494">
        <v>23</v>
      </c>
      <c r="BS13" s="495"/>
      <c r="BT13" s="495"/>
      <c r="BU13" s="495"/>
      <c r="BV13" s="494">
        <v>19</v>
      </c>
      <c r="BW13" s="495"/>
      <c r="BX13" s="495"/>
      <c r="BY13" s="496"/>
      <c r="BZ13" s="404">
        <v>36</v>
      </c>
      <c r="CA13" s="405"/>
      <c r="CB13" s="405"/>
      <c r="CC13" s="406"/>
      <c r="CD13" s="395">
        <v>13</v>
      </c>
      <c r="CE13" s="396"/>
      <c r="CF13" s="396"/>
      <c r="CG13" s="397"/>
      <c r="CH13" s="395">
        <v>23</v>
      </c>
      <c r="CI13" s="396"/>
      <c r="CJ13" s="396"/>
      <c r="CK13" s="397"/>
      <c r="CL13" s="395">
        <v>16</v>
      </c>
      <c r="CM13" s="396"/>
      <c r="CN13" s="396"/>
      <c r="CO13" s="398"/>
      <c r="CR13" s="488"/>
      <c r="CS13" s="489"/>
      <c r="CT13" s="489"/>
      <c r="CU13" s="490" t="s">
        <v>144</v>
      </c>
      <c r="CV13" s="490"/>
      <c r="CW13" s="490"/>
      <c r="CX13" s="490"/>
      <c r="CY13" s="490"/>
      <c r="CZ13" s="490"/>
      <c r="DA13" s="490"/>
      <c r="DB13" s="490"/>
      <c r="DC13" s="491"/>
      <c r="DD13" s="76"/>
      <c r="DE13" s="485">
        <v>490</v>
      </c>
      <c r="DF13" s="486"/>
      <c r="DG13" s="486"/>
      <c r="DH13" s="487"/>
      <c r="DI13" s="395">
        <v>244</v>
      </c>
      <c r="DJ13" s="396"/>
      <c r="DK13" s="396"/>
      <c r="DL13" s="397"/>
      <c r="DM13" s="395">
        <v>246</v>
      </c>
      <c r="DN13" s="396"/>
      <c r="DO13" s="396"/>
      <c r="DP13" s="397"/>
      <c r="DQ13" s="395">
        <v>203</v>
      </c>
      <c r="DR13" s="396"/>
      <c r="DS13" s="396"/>
      <c r="DT13" s="398"/>
      <c r="DU13" s="404">
        <v>500</v>
      </c>
      <c r="DV13" s="405"/>
      <c r="DW13" s="405"/>
      <c r="DX13" s="406"/>
      <c r="DY13" s="395">
        <v>247</v>
      </c>
      <c r="DZ13" s="396"/>
      <c r="EA13" s="396"/>
      <c r="EB13" s="397"/>
      <c r="EC13" s="395">
        <v>253</v>
      </c>
      <c r="ED13" s="396"/>
      <c r="EE13" s="396"/>
      <c r="EF13" s="397"/>
      <c r="EG13" s="395">
        <v>206</v>
      </c>
      <c r="EH13" s="396"/>
      <c r="EI13" s="396"/>
      <c r="EJ13" s="398"/>
      <c r="EL13" s="71"/>
      <c r="EM13" s="488"/>
      <c r="EN13" s="489"/>
      <c r="EO13" s="489"/>
      <c r="EP13" s="491" t="s">
        <v>326</v>
      </c>
      <c r="EQ13" s="592"/>
      <c r="ER13" s="592"/>
      <c r="ES13" s="592"/>
      <c r="ET13" s="592"/>
      <c r="EU13" s="592"/>
      <c r="EV13" s="592"/>
      <c r="EW13" s="592"/>
      <c r="EX13" s="592"/>
      <c r="EY13" s="76"/>
      <c r="EZ13" s="485">
        <v>139</v>
      </c>
      <c r="FA13" s="486"/>
      <c r="FB13" s="486"/>
      <c r="FC13" s="487"/>
      <c r="FD13" s="395">
        <v>73</v>
      </c>
      <c r="FE13" s="396"/>
      <c r="FF13" s="396"/>
      <c r="FG13" s="397"/>
      <c r="FH13" s="395">
        <v>66</v>
      </c>
      <c r="FI13" s="396"/>
      <c r="FJ13" s="396"/>
      <c r="FK13" s="397"/>
      <c r="FL13" s="395">
        <v>56</v>
      </c>
      <c r="FM13" s="396"/>
      <c r="FN13" s="396"/>
      <c r="FO13" s="398"/>
      <c r="FP13" s="404">
        <v>135</v>
      </c>
      <c r="FQ13" s="405"/>
      <c r="FR13" s="405"/>
      <c r="FS13" s="406"/>
      <c r="FT13" s="395">
        <v>71</v>
      </c>
      <c r="FU13" s="396"/>
      <c r="FV13" s="396"/>
      <c r="FW13" s="397"/>
      <c r="FX13" s="395">
        <v>64</v>
      </c>
      <c r="FY13" s="396"/>
      <c r="FZ13" s="396"/>
      <c r="GA13" s="397"/>
      <c r="GB13" s="395">
        <v>56</v>
      </c>
      <c r="GC13" s="396"/>
      <c r="GD13" s="396"/>
      <c r="GE13" s="398"/>
      <c r="GF13" s="71"/>
      <c r="GG13" s="475" t="s">
        <v>350</v>
      </c>
      <c r="GH13" s="476"/>
      <c r="GI13" s="476"/>
      <c r="GJ13" s="476"/>
      <c r="GK13" s="476"/>
      <c r="GL13" s="476"/>
      <c r="GM13" s="451">
        <v>155</v>
      </c>
      <c r="GN13" s="452"/>
      <c r="GO13" s="452"/>
      <c r="GP13" s="452"/>
      <c r="GQ13" s="452"/>
      <c r="GR13" s="452"/>
      <c r="GS13" s="452"/>
      <c r="GT13" s="452"/>
      <c r="GU13" s="452"/>
      <c r="GV13" s="452"/>
      <c r="GW13" s="452"/>
      <c r="GX13" s="452"/>
      <c r="GY13" s="453"/>
      <c r="GZ13" s="466">
        <v>458</v>
      </c>
      <c r="HA13" s="467"/>
      <c r="HB13" s="467"/>
      <c r="HC13" s="467"/>
      <c r="HD13" s="467"/>
      <c r="HE13" s="467"/>
      <c r="HF13" s="467"/>
      <c r="HG13" s="467"/>
      <c r="HH13" s="467"/>
      <c r="HI13" s="467"/>
      <c r="HJ13" s="467"/>
      <c r="HK13" s="467"/>
      <c r="HL13" s="468"/>
      <c r="HM13" s="432">
        <v>33</v>
      </c>
      <c r="HN13" s="432"/>
      <c r="HO13" s="432"/>
      <c r="HP13" s="432"/>
      <c r="HQ13" s="432"/>
      <c r="HR13" s="432"/>
      <c r="HS13" s="433"/>
      <c r="HT13" s="433"/>
      <c r="HU13" s="433"/>
      <c r="HV13" s="433"/>
      <c r="HW13" s="434"/>
      <c r="HX13" s="434"/>
      <c r="HY13" s="435"/>
    </row>
    <row r="14" spans="2:234" ht="12.95" customHeight="1">
      <c r="B14" s="488"/>
      <c r="C14" s="489"/>
      <c r="D14" s="489"/>
      <c r="E14" s="490" t="s">
        <v>62</v>
      </c>
      <c r="F14" s="490"/>
      <c r="G14" s="490"/>
      <c r="H14" s="490"/>
      <c r="I14" s="490"/>
      <c r="J14" s="490"/>
      <c r="K14" s="490"/>
      <c r="L14" s="490"/>
      <c r="M14" s="491"/>
      <c r="N14" s="111"/>
      <c r="O14" s="485">
        <v>72</v>
      </c>
      <c r="P14" s="486"/>
      <c r="Q14" s="486"/>
      <c r="R14" s="487"/>
      <c r="S14" s="545">
        <v>35</v>
      </c>
      <c r="T14" s="486"/>
      <c r="U14" s="486"/>
      <c r="V14" s="487"/>
      <c r="W14" s="545">
        <v>37</v>
      </c>
      <c r="X14" s="486"/>
      <c r="Y14" s="486"/>
      <c r="Z14" s="487"/>
      <c r="AA14" s="545">
        <v>34</v>
      </c>
      <c r="AB14" s="486"/>
      <c r="AC14" s="486"/>
      <c r="AD14" s="550"/>
      <c r="AE14" s="563">
        <v>73</v>
      </c>
      <c r="AF14" s="564"/>
      <c r="AG14" s="564"/>
      <c r="AH14" s="565"/>
      <c r="AI14" s="492">
        <v>34</v>
      </c>
      <c r="AJ14" s="405"/>
      <c r="AK14" s="405"/>
      <c r="AL14" s="406"/>
      <c r="AM14" s="492">
        <v>39</v>
      </c>
      <c r="AN14" s="405"/>
      <c r="AO14" s="405"/>
      <c r="AP14" s="406"/>
      <c r="AQ14" s="492">
        <v>37</v>
      </c>
      <c r="AR14" s="405"/>
      <c r="AS14" s="405"/>
      <c r="AT14" s="493"/>
      <c r="AW14" s="488"/>
      <c r="AX14" s="489"/>
      <c r="AY14" s="489"/>
      <c r="AZ14" s="490" t="s">
        <v>17</v>
      </c>
      <c r="BA14" s="490"/>
      <c r="BB14" s="490"/>
      <c r="BC14" s="490"/>
      <c r="BD14" s="490"/>
      <c r="BE14" s="490"/>
      <c r="BF14" s="490"/>
      <c r="BG14" s="490"/>
      <c r="BH14" s="491"/>
      <c r="BI14" s="76"/>
      <c r="BJ14" s="404">
        <v>73</v>
      </c>
      <c r="BK14" s="405"/>
      <c r="BL14" s="405"/>
      <c r="BM14" s="406"/>
      <c r="BN14" s="494">
        <v>41</v>
      </c>
      <c r="BO14" s="495"/>
      <c r="BP14" s="495"/>
      <c r="BQ14" s="495"/>
      <c r="BR14" s="494">
        <v>32</v>
      </c>
      <c r="BS14" s="495"/>
      <c r="BT14" s="495"/>
      <c r="BU14" s="495"/>
      <c r="BV14" s="494">
        <v>28</v>
      </c>
      <c r="BW14" s="495"/>
      <c r="BX14" s="495"/>
      <c r="BY14" s="496"/>
      <c r="BZ14" s="404">
        <v>73</v>
      </c>
      <c r="CA14" s="405"/>
      <c r="CB14" s="405"/>
      <c r="CC14" s="406"/>
      <c r="CD14" s="395">
        <v>41</v>
      </c>
      <c r="CE14" s="396"/>
      <c r="CF14" s="396"/>
      <c r="CG14" s="397"/>
      <c r="CH14" s="395">
        <v>32</v>
      </c>
      <c r="CI14" s="396"/>
      <c r="CJ14" s="396"/>
      <c r="CK14" s="397"/>
      <c r="CL14" s="395">
        <v>27</v>
      </c>
      <c r="CM14" s="396"/>
      <c r="CN14" s="396"/>
      <c r="CO14" s="398"/>
      <c r="CR14" s="488"/>
      <c r="CS14" s="489"/>
      <c r="CT14" s="489"/>
      <c r="CU14" s="490" t="s">
        <v>145</v>
      </c>
      <c r="CV14" s="490"/>
      <c r="CW14" s="490"/>
      <c r="CX14" s="490"/>
      <c r="CY14" s="490"/>
      <c r="CZ14" s="490"/>
      <c r="DA14" s="490"/>
      <c r="DB14" s="490"/>
      <c r="DC14" s="491"/>
      <c r="DD14" s="76"/>
      <c r="DE14" s="485">
        <v>896</v>
      </c>
      <c r="DF14" s="486"/>
      <c r="DG14" s="486"/>
      <c r="DH14" s="487"/>
      <c r="DI14" s="395">
        <v>477</v>
      </c>
      <c r="DJ14" s="396"/>
      <c r="DK14" s="396"/>
      <c r="DL14" s="397"/>
      <c r="DM14" s="395">
        <v>419</v>
      </c>
      <c r="DN14" s="396"/>
      <c r="DO14" s="396"/>
      <c r="DP14" s="397"/>
      <c r="DQ14" s="395">
        <v>438</v>
      </c>
      <c r="DR14" s="396"/>
      <c r="DS14" s="396"/>
      <c r="DT14" s="398"/>
      <c r="DU14" s="404">
        <v>861</v>
      </c>
      <c r="DV14" s="405"/>
      <c r="DW14" s="405"/>
      <c r="DX14" s="406"/>
      <c r="DY14" s="395">
        <v>470</v>
      </c>
      <c r="DZ14" s="396"/>
      <c r="EA14" s="396"/>
      <c r="EB14" s="397"/>
      <c r="EC14" s="395">
        <v>391</v>
      </c>
      <c r="ED14" s="396"/>
      <c r="EE14" s="396"/>
      <c r="EF14" s="397"/>
      <c r="EG14" s="395">
        <v>429</v>
      </c>
      <c r="EH14" s="396"/>
      <c r="EI14" s="396"/>
      <c r="EJ14" s="398"/>
      <c r="EL14" s="71"/>
      <c r="EM14" s="488"/>
      <c r="EN14" s="489"/>
      <c r="EO14" s="489"/>
      <c r="EP14" s="491" t="s">
        <v>327</v>
      </c>
      <c r="EQ14" s="592"/>
      <c r="ER14" s="592"/>
      <c r="ES14" s="592"/>
      <c r="ET14" s="592"/>
      <c r="EU14" s="592"/>
      <c r="EV14" s="592"/>
      <c r="EW14" s="592"/>
      <c r="EX14" s="592"/>
      <c r="EY14" s="76"/>
      <c r="EZ14" s="485">
        <v>275</v>
      </c>
      <c r="FA14" s="486"/>
      <c r="FB14" s="486"/>
      <c r="FC14" s="487"/>
      <c r="FD14" s="395">
        <v>140</v>
      </c>
      <c r="FE14" s="396"/>
      <c r="FF14" s="396"/>
      <c r="FG14" s="397"/>
      <c r="FH14" s="395">
        <v>135</v>
      </c>
      <c r="FI14" s="396"/>
      <c r="FJ14" s="396"/>
      <c r="FK14" s="397"/>
      <c r="FL14" s="395">
        <v>103</v>
      </c>
      <c r="FM14" s="396"/>
      <c r="FN14" s="396"/>
      <c r="FO14" s="398"/>
      <c r="FP14" s="404">
        <v>272</v>
      </c>
      <c r="FQ14" s="405"/>
      <c r="FR14" s="405"/>
      <c r="FS14" s="406"/>
      <c r="FT14" s="395">
        <v>135</v>
      </c>
      <c r="FU14" s="396"/>
      <c r="FV14" s="396"/>
      <c r="FW14" s="397"/>
      <c r="FX14" s="395">
        <v>137</v>
      </c>
      <c r="FY14" s="396"/>
      <c r="FZ14" s="396"/>
      <c r="GA14" s="397"/>
      <c r="GB14" s="395">
        <v>107</v>
      </c>
      <c r="GC14" s="396"/>
      <c r="GD14" s="396"/>
      <c r="GE14" s="398"/>
      <c r="GF14" s="71"/>
      <c r="GG14" s="477"/>
      <c r="GH14" s="478"/>
      <c r="GI14" s="478"/>
      <c r="GJ14" s="478"/>
      <c r="GK14" s="478"/>
      <c r="GL14" s="478"/>
      <c r="GM14" s="448"/>
      <c r="GN14" s="449"/>
      <c r="GO14" s="449"/>
      <c r="GP14" s="449"/>
      <c r="GQ14" s="449"/>
      <c r="GR14" s="449"/>
      <c r="GS14" s="449"/>
      <c r="GT14" s="449"/>
      <c r="GU14" s="449"/>
      <c r="GV14" s="449"/>
      <c r="GW14" s="449"/>
      <c r="GX14" s="449"/>
      <c r="GY14" s="450"/>
      <c r="GZ14" s="463"/>
      <c r="HA14" s="464"/>
      <c r="HB14" s="464"/>
      <c r="HC14" s="464"/>
      <c r="HD14" s="464"/>
      <c r="HE14" s="464"/>
      <c r="HF14" s="464"/>
      <c r="HG14" s="464"/>
      <c r="HH14" s="464"/>
      <c r="HI14" s="464"/>
      <c r="HJ14" s="464"/>
      <c r="HK14" s="464"/>
      <c r="HL14" s="465"/>
      <c r="HM14" s="436"/>
      <c r="HN14" s="436"/>
      <c r="HO14" s="436"/>
      <c r="HP14" s="436"/>
      <c r="HQ14" s="436"/>
      <c r="HR14" s="436"/>
      <c r="HS14" s="437"/>
      <c r="HT14" s="437"/>
      <c r="HU14" s="437"/>
      <c r="HV14" s="437"/>
      <c r="HW14" s="438"/>
      <c r="HX14" s="438"/>
      <c r="HY14" s="439"/>
    </row>
    <row r="15" spans="2:234" ht="12.95" customHeight="1">
      <c r="B15" s="488"/>
      <c r="C15" s="489"/>
      <c r="D15" s="489"/>
      <c r="E15" s="490" t="s">
        <v>33</v>
      </c>
      <c r="F15" s="490"/>
      <c r="G15" s="490"/>
      <c r="H15" s="490"/>
      <c r="I15" s="490"/>
      <c r="J15" s="490"/>
      <c r="K15" s="490"/>
      <c r="L15" s="490"/>
      <c r="M15" s="491"/>
      <c r="N15" s="111"/>
      <c r="O15" s="485">
        <v>20</v>
      </c>
      <c r="P15" s="486"/>
      <c r="Q15" s="486"/>
      <c r="R15" s="487"/>
      <c r="S15" s="545">
        <v>12</v>
      </c>
      <c r="T15" s="486"/>
      <c r="U15" s="486"/>
      <c r="V15" s="487"/>
      <c r="W15" s="545">
        <v>8</v>
      </c>
      <c r="X15" s="486"/>
      <c r="Y15" s="486"/>
      <c r="Z15" s="487"/>
      <c r="AA15" s="545">
        <v>6</v>
      </c>
      <c r="AB15" s="486"/>
      <c r="AC15" s="486"/>
      <c r="AD15" s="550"/>
      <c r="AE15" s="563">
        <v>18</v>
      </c>
      <c r="AF15" s="564"/>
      <c r="AG15" s="564"/>
      <c r="AH15" s="565"/>
      <c r="AI15" s="492">
        <v>11</v>
      </c>
      <c r="AJ15" s="405"/>
      <c r="AK15" s="405"/>
      <c r="AL15" s="406"/>
      <c r="AM15" s="492">
        <v>7</v>
      </c>
      <c r="AN15" s="405"/>
      <c r="AO15" s="405"/>
      <c r="AP15" s="406"/>
      <c r="AQ15" s="492">
        <v>5</v>
      </c>
      <c r="AR15" s="405"/>
      <c r="AS15" s="405"/>
      <c r="AT15" s="493"/>
      <c r="AW15" s="488"/>
      <c r="AX15" s="489"/>
      <c r="AY15" s="489"/>
      <c r="AZ15" s="490" t="s">
        <v>18</v>
      </c>
      <c r="BA15" s="490"/>
      <c r="BB15" s="490"/>
      <c r="BC15" s="490"/>
      <c r="BD15" s="490"/>
      <c r="BE15" s="490"/>
      <c r="BF15" s="490"/>
      <c r="BG15" s="490"/>
      <c r="BH15" s="491"/>
      <c r="BI15" s="76"/>
      <c r="BJ15" s="404">
        <v>1815</v>
      </c>
      <c r="BK15" s="405"/>
      <c r="BL15" s="405"/>
      <c r="BM15" s="406"/>
      <c r="BN15" s="494">
        <v>892</v>
      </c>
      <c r="BO15" s="495"/>
      <c r="BP15" s="495"/>
      <c r="BQ15" s="495"/>
      <c r="BR15" s="494">
        <v>923</v>
      </c>
      <c r="BS15" s="495"/>
      <c r="BT15" s="495"/>
      <c r="BU15" s="495"/>
      <c r="BV15" s="494">
        <v>720</v>
      </c>
      <c r="BW15" s="495"/>
      <c r="BX15" s="495"/>
      <c r="BY15" s="496"/>
      <c r="BZ15" s="404">
        <v>1817</v>
      </c>
      <c r="CA15" s="405"/>
      <c r="CB15" s="405"/>
      <c r="CC15" s="406"/>
      <c r="CD15" s="395">
        <v>906</v>
      </c>
      <c r="CE15" s="396"/>
      <c r="CF15" s="396"/>
      <c r="CG15" s="397"/>
      <c r="CH15" s="395">
        <v>911</v>
      </c>
      <c r="CI15" s="396"/>
      <c r="CJ15" s="396"/>
      <c r="CK15" s="397"/>
      <c r="CL15" s="395">
        <v>721</v>
      </c>
      <c r="CM15" s="396"/>
      <c r="CN15" s="396"/>
      <c r="CO15" s="398"/>
      <c r="CR15" s="488"/>
      <c r="CS15" s="489"/>
      <c r="CT15" s="489"/>
      <c r="CU15" s="490" t="s">
        <v>146</v>
      </c>
      <c r="CV15" s="490"/>
      <c r="CW15" s="490"/>
      <c r="CX15" s="490"/>
      <c r="CY15" s="490"/>
      <c r="CZ15" s="490"/>
      <c r="DA15" s="490"/>
      <c r="DB15" s="490"/>
      <c r="DC15" s="491"/>
      <c r="DD15" s="76"/>
      <c r="DE15" s="485">
        <v>647</v>
      </c>
      <c r="DF15" s="486"/>
      <c r="DG15" s="486"/>
      <c r="DH15" s="487"/>
      <c r="DI15" s="395">
        <v>332</v>
      </c>
      <c r="DJ15" s="396"/>
      <c r="DK15" s="396"/>
      <c r="DL15" s="397"/>
      <c r="DM15" s="395">
        <v>315</v>
      </c>
      <c r="DN15" s="396"/>
      <c r="DO15" s="396"/>
      <c r="DP15" s="397"/>
      <c r="DQ15" s="395">
        <v>302</v>
      </c>
      <c r="DR15" s="396"/>
      <c r="DS15" s="396"/>
      <c r="DT15" s="398"/>
      <c r="DU15" s="404">
        <v>645</v>
      </c>
      <c r="DV15" s="405"/>
      <c r="DW15" s="405"/>
      <c r="DX15" s="406"/>
      <c r="DY15" s="395">
        <v>336</v>
      </c>
      <c r="DZ15" s="396"/>
      <c r="EA15" s="396"/>
      <c r="EB15" s="397"/>
      <c r="EC15" s="395">
        <v>309</v>
      </c>
      <c r="ED15" s="396"/>
      <c r="EE15" s="396"/>
      <c r="EF15" s="397"/>
      <c r="EG15" s="395">
        <v>315</v>
      </c>
      <c r="EH15" s="396"/>
      <c r="EI15" s="396"/>
      <c r="EJ15" s="398"/>
      <c r="EL15" s="71"/>
      <c r="EM15" s="488"/>
      <c r="EN15" s="489"/>
      <c r="EO15" s="489"/>
      <c r="EP15" s="491" t="s">
        <v>328</v>
      </c>
      <c r="EQ15" s="592"/>
      <c r="ER15" s="592"/>
      <c r="ES15" s="592"/>
      <c r="ET15" s="592"/>
      <c r="EU15" s="592"/>
      <c r="EV15" s="592"/>
      <c r="EW15" s="592"/>
      <c r="EX15" s="592"/>
      <c r="EY15" s="76"/>
      <c r="EZ15" s="485">
        <v>833</v>
      </c>
      <c r="FA15" s="486"/>
      <c r="FB15" s="486"/>
      <c r="FC15" s="487"/>
      <c r="FD15" s="395">
        <v>383</v>
      </c>
      <c r="FE15" s="396"/>
      <c r="FF15" s="396"/>
      <c r="FG15" s="397"/>
      <c r="FH15" s="395">
        <v>450</v>
      </c>
      <c r="FI15" s="396"/>
      <c r="FJ15" s="396"/>
      <c r="FK15" s="397"/>
      <c r="FL15" s="395">
        <v>332</v>
      </c>
      <c r="FM15" s="396"/>
      <c r="FN15" s="396"/>
      <c r="FO15" s="398"/>
      <c r="FP15" s="404">
        <v>848</v>
      </c>
      <c r="FQ15" s="405"/>
      <c r="FR15" s="405"/>
      <c r="FS15" s="406"/>
      <c r="FT15" s="395">
        <v>395</v>
      </c>
      <c r="FU15" s="396"/>
      <c r="FV15" s="396"/>
      <c r="FW15" s="397"/>
      <c r="FX15" s="395">
        <v>453</v>
      </c>
      <c r="FY15" s="396"/>
      <c r="FZ15" s="396"/>
      <c r="GA15" s="397"/>
      <c r="GB15" s="395">
        <v>349</v>
      </c>
      <c r="GC15" s="396"/>
      <c r="GD15" s="396"/>
      <c r="GE15" s="398"/>
      <c r="GF15" s="71"/>
      <c r="GG15" s="477"/>
      <c r="GH15" s="478"/>
      <c r="GI15" s="635"/>
      <c r="GJ15" s="614" t="s">
        <v>351</v>
      </c>
      <c r="GK15" s="476"/>
      <c r="GL15" s="476"/>
      <c r="GM15" s="451">
        <v>3013</v>
      </c>
      <c r="GN15" s="452"/>
      <c r="GO15" s="452"/>
      <c r="GP15" s="452"/>
      <c r="GQ15" s="452"/>
      <c r="GR15" s="452"/>
      <c r="GS15" s="452"/>
      <c r="GT15" s="452"/>
      <c r="GU15" s="452"/>
      <c r="GV15" s="452"/>
      <c r="GW15" s="452"/>
      <c r="GX15" s="452"/>
      <c r="GY15" s="453"/>
      <c r="GZ15" s="466">
        <v>3233</v>
      </c>
      <c r="HA15" s="467"/>
      <c r="HB15" s="467"/>
      <c r="HC15" s="467"/>
      <c r="HD15" s="467"/>
      <c r="HE15" s="467"/>
      <c r="HF15" s="467"/>
      <c r="HG15" s="467"/>
      <c r="HH15" s="467"/>
      <c r="HI15" s="467"/>
      <c r="HJ15" s="467"/>
      <c r="HK15" s="467"/>
      <c r="HL15" s="468"/>
      <c r="HM15" s="432">
        <v>2905</v>
      </c>
      <c r="HN15" s="432"/>
      <c r="HO15" s="432"/>
      <c r="HP15" s="432"/>
      <c r="HQ15" s="432"/>
      <c r="HR15" s="432"/>
      <c r="HS15" s="433"/>
      <c r="HT15" s="433"/>
      <c r="HU15" s="433"/>
      <c r="HV15" s="433"/>
      <c r="HW15" s="434"/>
      <c r="HX15" s="434"/>
      <c r="HY15" s="435"/>
    </row>
    <row r="16" spans="2:234" ht="12.95" customHeight="1">
      <c r="B16" s="488"/>
      <c r="C16" s="489"/>
      <c r="D16" s="489"/>
      <c r="E16" s="490" t="s">
        <v>34</v>
      </c>
      <c r="F16" s="490"/>
      <c r="G16" s="490"/>
      <c r="H16" s="490"/>
      <c r="I16" s="490"/>
      <c r="J16" s="490"/>
      <c r="K16" s="490"/>
      <c r="L16" s="490"/>
      <c r="M16" s="491"/>
      <c r="N16" s="111"/>
      <c r="O16" s="485">
        <v>49</v>
      </c>
      <c r="P16" s="486"/>
      <c r="Q16" s="486"/>
      <c r="R16" s="487"/>
      <c r="S16" s="545">
        <v>23</v>
      </c>
      <c r="T16" s="486"/>
      <c r="U16" s="486"/>
      <c r="V16" s="487"/>
      <c r="W16" s="545">
        <v>26</v>
      </c>
      <c r="X16" s="486"/>
      <c r="Y16" s="486"/>
      <c r="Z16" s="487"/>
      <c r="AA16" s="545">
        <v>26</v>
      </c>
      <c r="AB16" s="486"/>
      <c r="AC16" s="486"/>
      <c r="AD16" s="550"/>
      <c r="AE16" s="563">
        <v>45</v>
      </c>
      <c r="AF16" s="564"/>
      <c r="AG16" s="564"/>
      <c r="AH16" s="565"/>
      <c r="AI16" s="492">
        <v>22</v>
      </c>
      <c r="AJ16" s="405"/>
      <c r="AK16" s="405"/>
      <c r="AL16" s="406"/>
      <c r="AM16" s="492">
        <v>23</v>
      </c>
      <c r="AN16" s="405"/>
      <c r="AO16" s="405"/>
      <c r="AP16" s="406"/>
      <c r="AQ16" s="492">
        <v>25</v>
      </c>
      <c r="AR16" s="405"/>
      <c r="AS16" s="405"/>
      <c r="AT16" s="493"/>
      <c r="AW16" s="488"/>
      <c r="AX16" s="489"/>
      <c r="AY16" s="489"/>
      <c r="AZ16" s="490" t="s">
        <v>64</v>
      </c>
      <c r="BA16" s="490"/>
      <c r="BB16" s="490"/>
      <c r="BC16" s="490"/>
      <c r="BD16" s="490"/>
      <c r="BE16" s="490"/>
      <c r="BF16" s="490"/>
      <c r="BG16" s="490"/>
      <c r="BH16" s="491"/>
      <c r="BI16" s="76"/>
      <c r="BJ16" s="404">
        <v>3404</v>
      </c>
      <c r="BK16" s="405"/>
      <c r="BL16" s="405"/>
      <c r="BM16" s="406"/>
      <c r="BN16" s="494">
        <v>1682</v>
      </c>
      <c r="BO16" s="495"/>
      <c r="BP16" s="495"/>
      <c r="BQ16" s="495"/>
      <c r="BR16" s="494">
        <v>1722</v>
      </c>
      <c r="BS16" s="495"/>
      <c r="BT16" s="495"/>
      <c r="BU16" s="495"/>
      <c r="BV16" s="494">
        <v>1611</v>
      </c>
      <c r="BW16" s="495"/>
      <c r="BX16" s="495"/>
      <c r="BY16" s="496"/>
      <c r="BZ16" s="404">
        <v>3416</v>
      </c>
      <c r="CA16" s="405"/>
      <c r="CB16" s="405"/>
      <c r="CC16" s="406"/>
      <c r="CD16" s="395">
        <v>1688</v>
      </c>
      <c r="CE16" s="396"/>
      <c r="CF16" s="396"/>
      <c r="CG16" s="397"/>
      <c r="CH16" s="395">
        <v>1728</v>
      </c>
      <c r="CI16" s="396"/>
      <c r="CJ16" s="396"/>
      <c r="CK16" s="397"/>
      <c r="CL16" s="395">
        <v>1630</v>
      </c>
      <c r="CM16" s="396"/>
      <c r="CN16" s="396"/>
      <c r="CO16" s="398"/>
      <c r="CR16" s="516"/>
      <c r="CS16" s="517"/>
      <c r="CT16" s="518"/>
      <c r="CU16" s="490" t="s">
        <v>147</v>
      </c>
      <c r="CV16" s="490"/>
      <c r="CW16" s="490"/>
      <c r="CX16" s="490"/>
      <c r="CY16" s="490"/>
      <c r="CZ16" s="490"/>
      <c r="DA16" s="490"/>
      <c r="DB16" s="490"/>
      <c r="DC16" s="491"/>
      <c r="DD16" s="80"/>
      <c r="DE16" s="485">
        <v>192</v>
      </c>
      <c r="DF16" s="486"/>
      <c r="DG16" s="486"/>
      <c r="DH16" s="487"/>
      <c r="DI16" s="395">
        <v>93</v>
      </c>
      <c r="DJ16" s="396"/>
      <c r="DK16" s="396"/>
      <c r="DL16" s="397"/>
      <c r="DM16" s="395">
        <v>99</v>
      </c>
      <c r="DN16" s="396"/>
      <c r="DO16" s="396"/>
      <c r="DP16" s="397"/>
      <c r="DQ16" s="395">
        <v>81</v>
      </c>
      <c r="DR16" s="396"/>
      <c r="DS16" s="396"/>
      <c r="DT16" s="398"/>
      <c r="DU16" s="404">
        <v>181</v>
      </c>
      <c r="DV16" s="405"/>
      <c r="DW16" s="405"/>
      <c r="DX16" s="406"/>
      <c r="DY16" s="395">
        <v>88</v>
      </c>
      <c r="DZ16" s="396"/>
      <c r="EA16" s="396"/>
      <c r="EB16" s="397"/>
      <c r="EC16" s="395">
        <v>93</v>
      </c>
      <c r="ED16" s="396"/>
      <c r="EE16" s="396"/>
      <c r="EF16" s="397"/>
      <c r="EG16" s="395">
        <v>78</v>
      </c>
      <c r="EH16" s="396"/>
      <c r="EI16" s="396"/>
      <c r="EJ16" s="398"/>
      <c r="EL16" s="71"/>
      <c r="EM16" s="516"/>
      <c r="EN16" s="517"/>
      <c r="EO16" s="518"/>
      <c r="EP16" s="491" t="s">
        <v>329</v>
      </c>
      <c r="EQ16" s="524"/>
      <c r="ER16" s="524"/>
      <c r="ES16" s="524"/>
      <c r="ET16" s="524"/>
      <c r="EU16" s="524"/>
      <c r="EV16" s="524"/>
      <c r="EW16" s="524"/>
      <c r="EX16" s="524"/>
      <c r="EY16" s="71"/>
      <c r="EZ16" s="485">
        <v>985</v>
      </c>
      <c r="FA16" s="486"/>
      <c r="FB16" s="486"/>
      <c r="FC16" s="487"/>
      <c r="FD16" s="395">
        <v>476</v>
      </c>
      <c r="FE16" s="396"/>
      <c r="FF16" s="396"/>
      <c r="FG16" s="397"/>
      <c r="FH16" s="395">
        <v>509</v>
      </c>
      <c r="FI16" s="396"/>
      <c r="FJ16" s="396"/>
      <c r="FK16" s="397"/>
      <c r="FL16" s="395">
        <v>548</v>
      </c>
      <c r="FM16" s="396"/>
      <c r="FN16" s="396"/>
      <c r="FO16" s="398"/>
      <c r="FP16" s="404">
        <v>962</v>
      </c>
      <c r="FQ16" s="405"/>
      <c r="FR16" s="405"/>
      <c r="FS16" s="406"/>
      <c r="FT16" s="395">
        <v>463</v>
      </c>
      <c r="FU16" s="396"/>
      <c r="FV16" s="396"/>
      <c r="FW16" s="397"/>
      <c r="FX16" s="395">
        <v>499</v>
      </c>
      <c r="FY16" s="396"/>
      <c r="FZ16" s="396"/>
      <c r="GA16" s="397"/>
      <c r="GB16" s="395">
        <v>548</v>
      </c>
      <c r="GC16" s="396"/>
      <c r="GD16" s="396"/>
      <c r="GE16" s="398"/>
      <c r="GF16" s="71"/>
      <c r="GG16" s="477"/>
      <c r="GH16" s="478"/>
      <c r="GI16" s="635"/>
      <c r="GJ16" s="615"/>
      <c r="GK16" s="613"/>
      <c r="GL16" s="613"/>
      <c r="GM16" s="448"/>
      <c r="GN16" s="449"/>
      <c r="GO16" s="449"/>
      <c r="GP16" s="449"/>
      <c r="GQ16" s="449"/>
      <c r="GR16" s="449"/>
      <c r="GS16" s="449"/>
      <c r="GT16" s="449"/>
      <c r="GU16" s="449"/>
      <c r="GV16" s="449"/>
      <c r="GW16" s="449"/>
      <c r="GX16" s="449"/>
      <c r="GY16" s="450"/>
      <c r="GZ16" s="463"/>
      <c r="HA16" s="464"/>
      <c r="HB16" s="464"/>
      <c r="HC16" s="464"/>
      <c r="HD16" s="464"/>
      <c r="HE16" s="464"/>
      <c r="HF16" s="464"/>
      <c r="HG16" s="464"/>
      <c r="HH16" s="464"/>
      <c r="HI16" s="464"/>
      <c r="HJ16" s="464"/>
      <c r="HK16" s="464"/>
      <c r="HL16" s="465"/>
      <c r="HM16" s="436"/>
      <c r="HN16" s="436"/>
      <c r="HO16" s="436"/>
      <c r="HP16" s="436"/>
      <c r="HQ16" s="436"/>
      <c r="HR16" s="436"/>
      <c r="HS16" s="437"/>
      <c r="HT16" s="437"/>
      <c r="HU16" s="437"/>
      <c r="HV16" s="437"/>
      <c r="HW16" s="438"/>
      <c r="HX16" s="438"/>
      <c r="HY16" s="439"/>
    </row>
    <row r="17" spans="2:274" ht="12.95" customHeight="1">
      <c r="B17" s="488"/>
      <c r="C17" s="489"/>
      <c r="D17" s="489"/>
      <c r="E17" s="490" t="s">
        <v>35</v>
      </c>
      <c r="F17" s="490"/>
      <c r="G17" s="490"/>
      <c r="H17" s="490"/>
      <c r="I17" s="490"/>
      <c r="J17" s="490"/>
      <c r="K17" s="490"/>
      <c r="L17" s="490"/>
      <c r="M17" s="491"/>
      <c r="N17" s="111"/>
      <c r="O17" s="485">
        <v>44</v>
      </c>
      <c r="P17" s="486"/>
      <c r="Q17" s="486"/>
      <c r="R17" s="487"/>
      <c r="S17" s="545">
        <v>20</v>
      </c>
      <c r="T17" s="486"/>
      <c r="U17" s="486"/>
      <c r="V17" s="487"/>
      <c r="W17" s="545">
        <v>24</v>
      </c>
      <c r="X17" s="486"/>
      <c r="Y17" s="486"/>
      <c r="Z17" s="487"/>
      <c r="AA17" s="545">
        <v>17</v>
      </c>
      <c r="AB17" s="486"/>
      <c r="AC17" s="486"/>
      <c r="AD17" s="550"/>
      <c r="AE17" s="563">
        <v>40</v>
      </c>
      <c r="AF17" s="564"/>
      <c r="AG17" s="564"/>
      <c r="AH17" s="565"/>
      <c r="AI17" s="492">
        <v>19</v>
      </c>
      <c r="AJ17" s="405"/>
      <c r="AK17" s="405"/>
      <c r="AL17" s="406"/>
      <c r="AM17" s="492">
        <v>21</v>
      </c>
      <c r="AN17" s="405"/>
      <c r="AO17" s="405"/>
      <c r="AP17" s="406"/>
      <c r="AQ17" s="492">
        <v>17</v>
      </c>
      <c r="AR17" s="405"/>
      <c r="AS17" s="405"/>
      <c r="AT17" s="493"/>
      <c r="AW17" s="488"/>
      <c r="AX17" s="489"/>
      <c r="AY17" s="489"/>
      <c r="AZ17" s="490" t="s">
        <v>19</v>
      </c>
      <c r="BA17" s="490"/>
      <c r="BB17" s="490"/>
      <c r="BC17" s="490"/>
      <c r="BD17" s="490"/>
      <c r="BE17" s="490"/>
      <c r="BF17" s="490"/>
      <c r="BG17" s="490"/>
      <c r="BH17" s="491"/>
      <c r="BI17" s="76"/>
      <c r="BJ17" s="404">
        <v>75</v>
      </c>
      <c r="BK17" s="405"/>
      <c r="BL17" s="405"/>
      <c r="BM17" s="406"/>
      <c r="BN17" s="494">
        <v>36</v>
      </c>
      <c r="BO17" s="495"/>
      <c r="BP17" s="495"/>
      <c r="BQ17" s="495"/>
      <c r="BR17" s="494">
        <v>39</v>
      </c>
      <c r="BS17" s="495"/>
      <c r="BT17" s="495"/>
      <c r="BU17" s="495"/>
      <c r="BV17" s="494">
        <v>31</v>
      </c>
      <c r="BW17" s="495"/>
      <c r="BX17" s="495"/>
      <c r="BY17" s="496"/>
      <c r="BZ17" s="404">
        <v>72</v>
      </c>
      <c r="CA17" s="405"/>
      <c r="CB17" s="405"/>
      <c r="CC17" s="406"/>
      <c r="CD17" s="395">
        <v>33</v>
      </c>
      <c r="CE17" s="396"/>
      <c r="CF17" s="396"/>
      <c r="CG17" s="397"/>
      <c r="CH17" s="395">
        <v>39</v>
      </c>
      <c r="CI17" s="396"/>
      <c r="CJ17" s="396"/>
      <c r="CK17" s="397"/>
      <c r="CL17" s="395">
        <v>31</v>
      </c>
      <c r="CM17" s="396"/>
      <c r="CN17" s="396"/>
      <c r="CO17" s="398"/>
      <c r="CR17" s="512" t="s">
        <v>74</v>
      </c>
      <c r="CS17" s="513"/>
      <c r="CT17" s="513"/>
      <c r="CU17" s="514"/>
      <c r="CV17" s="514"/>
      <c r="CW17" s="514"/>
      <c r="CX17" s="514"/>
      <c r="CY17" s="514"/>
      <c r="CZ17" s="514"/>
      <c r="DA17" s="514"/>
      <c r="DB17" s="514"/>
      <c r="DC17" s="514"/>
      <c r="DD17" s="515"/>
      <c r="DE17" s="601">
        <v>17593</v>
      </c>
      <c r="DF17" s="602"/>
      <c r="DG17" s="602"/>
      <c r="DH17" s="603"/>
      <c r="DI17" s="557">
        <v>8743</v>
      </c>
      <c r="DJ17" s="558"/>
      <c r="DK17" s="558"/>
      <c r="DL17" s="559"/>
      <c r="DM17" s="557">
        <v>8850</v>
      </c>
      <c r="DN17" s="558"/>
      <c r="DO17" s="558"/>
      <c r="DP17" s="559"/>
      <c r="DQ17" s="557">
        <v>7683</v>
      </c>
      <c r="DR17" s="558"/>
      <c r="DS17" s="558"/>
      <c r="DT17" s="571"/>
      <c r="DU17" s="484">
        <f>SUM(DU18:DX45)</f>
        <v>17576</v>
      </c>
      <c r="DV17" s="403"/>
      <c r="DW17" s="403"/>
      <c r="DX17" s="403"/>
      <c r="DY17" s="403">
        <f>SUM(DY18:EB45)</f>
        <v>8717</v>
      </c>
      <c r="DZ17" s="403"/>
      <c r="EA17" s="403"/>
      <c r="EB17" s="403"/>
      <c r="EC17" s="403">
        <f>SUM(EC18:EF45)</f>
        <v>8859</v>
      </c>
      <c r="ED17" s="403"/>
      <c r="EE17" s="403"/>
      <c r="EF17" s="403"/>
      <c r="EG17" s="403">
        <f>SUM(EG18:EJ45)</f>
        <v>7714</v>
      </c>
      <c r="EH17" s="403"/>
      <c r="EI17" s="403"/>
      <c r="EJ17" s="479"/>
      <c r="EL17" s="71"/>
      <c r="EM17" s="512" t="s">
        <v>78</v>
      </c>
      <c r="EN17" s="513"/>
      <c r="EO17" s="513"/>
      <c r="EP17" s="514"/>
      <c r="EQ17" s="514"/>
      <c r="ER17" s="514"/>
      <c r="ES17" s="514"/>
      <c r="ET17" s="514"/>
      <c r="EU17" s="514"/>
      <c r="EV17" s="514"/>
      <c r="EW17" s="514"/>
      <c r="EX17" s="514"/>
      <c r="EY17" s="519"/>
      <c r="EZ17" s="602">
        <v>9811</v>
      </c>
      <c r="FA17" s="602"/>
      <c r="FB17" s="602"/>
      <c r="FC17" s="603"/>
      <c r="FD17" s="557">
        <v>4850</v>
      </c>
      <c r="FE17" s="558"/>
      <c r="FF17" s="558"/>
      <c r="FG17" s="559"/>
      <c r="FH17" s="557">
        <v>4961</v>
      </c>
      <c r="FI17" s="558"/>
      <c r="FJ17" s="558"/>
      <c r="FK17" s="559"/>
      <c r="FL17" s="557">
        <f>SUM(FL18:FO28)</f>
        <v>3837</v>
      </c>
      <c r="FM17" s="558"/>
      <c r="FN17" s="558"/>
      <c r="FO17" s="571"/>
      <c r="FP17" s="484">
        <f>SUM(FP18:FS28)</f>
        <v>9773</v>
      </c>
      <c r="FQ17" s="403"/>
      <c r="FR17" s="403"/>
      <c r="FS17" s="403"/>
      <c r="FT17" s="403">
        <f>SUM(FT18:FW28)</f>
        <v>4843</v>
      </c>
      <c r="FU17" s="403"/>
      <c r="FV17" s="403"/>
      <c r="FW17" s="403"/>
      <c r="FX17" s="403">
        <f>SUM(FX18:GA28)</f>
        <v>4930</v>
      </c>
      <c r="FY17" s="403"/>
      <c r="FZ17" s="403"/>
      <c r="GA17" s="403"/>
      <c r="GB17" s="559">
        <f>SUM(GB18:GF28)</f>
        <v>3880</v>
      </c>
      <c r="GC17" s="403"/>
      <c r="GD17" s="403"/>
      <c r="GE17" s="479"/>
      <c r="GF17" s="71"/>
      <c r="GG17" s="477"/>
      <c r="GH17" s="478"/>
      <c r="GI17" s="635"/>
      <c r="GJ17" s="614" t="s">
        <v>352</v>
      </c>
      <c r="GK17" s="476"/>
      <c r="GL17" s="476"/>
      <c r="GM17" s="451">
        <v>2858</v>
      </c>
      <c r="GN17" s="452"/>
      <c r="GO17" s="452"/>
      <c r="GP17" s="452"/>
      <c r="GQ17" s="452"/>
      <c r="GR17" s="452"/>
      <c r="GS17" s="452"/>
      <c r="GT17" s="452"/>
      <c r="GU17" s="452"/>
      <c r="GV17" s="452"/>
      <c r="GW17" s="452"/>
      <c r="GX17" s="452"/>
      <c r="GY17" s="453"/>
      <c r="GZ17" s="466">
        <v>2775</v>
      </c>
      <c r="HA17" s="467"/>
      <c r="HB17" s="467"/>
      <c r="HC17" s="467"/>
      <c r="HD17" s="467"/>
      <c r="HE17" s="467"/>
      <c r="HF17" s="467"/>
      <c r="HG17" s="467"/>
      <c r="HH17" s="467"/>
      <c r="HI17" s="467"/>
      <c r="HJ17" s="467"/>
      <c r="HK17" s="467"/>
      <c r="HL17" s="468"/>
      <c r="HM17" s="432">
        <v>2872</v>
      </c>
      <c r="HN17" s="432"/>
      <c r="HO17" s="432"/>
      <c r="HP17" s="432"/>
      <c r="HQ17" s="432"/>
      <c r="HR17" s="432"/>
      <c r="HS17" s="433"/>
      <c r="HT17" s="433"/>
      <c r="HU17" s="433"/>
      <c r="HV17" s="433"/>
      <c r="HW17" s="434"/>
      <c r="HX17" s="434"/>
      <c r="HY17" s="435"/>
    </row>
    <row r="18" spans="2:274" ht="12.95" customHeight="1">
      <c r="B18" s="488"/>
      <c r="C18" s="489"/>
      <c r="D18" s="489"/>
      <c r="E18" s="490" t="s">
        <v>36</v>
      </c>
      <c r="F18" s="490"/>
      <c r="G18" s="490"/>
      <c r="H18" s="490"/>
      <c r="I18" s="490"/>
      <c r="J18" s="490"/>
      <c r="K18" s="490"/>
      <c r="L18" s="490"/>
      <c r="M18" s="491"/>
      <c r="N18" s="111"/>
      <c r="O18" s="485">
        <v>58</v>
      </c>
      <c r="P18" s="486"/>
      <c r="Q18" s="486"/>
      <c r="R18" s="487"/>
      <c r="S18" s="545">
        <v>31</v>
      </c>
      <c r="T18" s="486"/>
      <c r="U18" s="486"/>
      <c r="V18" s="487"/>
      <c r="W18" s="545">
        <v>27</v>
      </c>
      <c r="X18" s="486"/>
      <c r="Y18" s="486"/>
      <c r="Z18" s="487"/>
      <c r="AA18" s="545">
        <v>20</v>
      </c>
      <c r="AB18" s="486"/>
      <c r="AC18" s="486"/>
      <c r="AD18" s="550"/>
      <c r="AE18" s="563">
        <v>56</v>
      </c>
      <c r="AF18" s="564"/>
      <c r="AG18" s="564"/>
      <c r="AH18" s="565"/>
      <c r="AI18" s="492">
        <v>30</v>
      </c>
      <c r="AJ18" s="405"/>
      <c r="AK18" s="405"/>
      <c r="AL18" s="406"/>
      <c r="AM18" s="492">
        <v>26</v>
      </c>
      <c r="AN18" s="405"/>
      <c r="AO18" s="405"/>
      <c r="AP18" s="406"/>
      <c r="AQ18" s="492">
        <v>20</v>
      </c>
      <c r="AR18" s="405"/>
      <c r="AS18" s="405"/>
      <c r="AT18" s="493"/>
      <c r="AW18" s="488"/>
      <c r="AX18" s="489"/>
      <c r="AY18" s="489"/>
      <c r="AZ18" s="490" t="s">
        <v>20</v>
      </c>
      <c r="BA18" s="490"/>
      <c r="BB18" s="490"/>
      <c r="BC18" s="490"/>
      <c r="BD18" s="490"/>
      <c r="BE18" s="490"/>
      <c r="BF18" s="490"/>
      <c r="BG18" s="490"/>
      <c r="BH18" s="491"/>
      <c r="BI18" s="76"/>
      <c r="BJ18" s="404">
        <v>693</v>
      </c>
      <c r="BK18" s="405"/>
      <c r="BL18" s="405"/>
      <c r="BM18" s="406"/>
      <c r="BN18" s="494">
        <v>340</v>
      </c>
      <c r="BO18" s="495"/>
      <c r="BP18" s="495"/>
      <c r="BQ18" s="495"/>
      <c r="BR18" s="494">
        <v>353</v>
      </c>
      <c r="BS18" s="495"/>
      <c r="BT18" s="495"/>
      <c r="BU18" s="495"/>
      <c r="BV18" s="494">
        <v>347</v>
      </c>
      <c r="BW18" s="495"/>
      <c r="BX18" s="495"/>
      <c r="BY18" s="496"/>
      <c r="BZ18" s="404">
        <v>699</v>
      </c>
      <c r="CA18" s="405"/>
      <c r="CB18" s="405"/>
      <c r="CC18" s="406"/>
      <c r="CD18" s="395">
        <v>347</v>
      </c>
      <c r="CE18" s="396"/>
      <c r="CF18" s="396"/>
      <c r="CG18" s="397"/>
      <c r="CH18" s="395">
        <v>352</v>
      </c>
      <c r="CI18" s="396"/>
      <c r="CJ18" s="396"/>
      <c r="CK18" s="397"/>
      <c r="CL18" s="395">
        <v>361</v>
      </c>
      <c r="CM18" s="396"/>
      <c r="CN18" s="396"/>
      <c r="CO18" s="398"/>
      <c r="CR18" s="488"/>
      <c r="CS18" s="489"/>
      <c r="CT18" s="489"/>
      <c r="CU18" s="490" t="s">
        <v>148</v>
      </c>
      <c r="CV18" s="490"/>
      <c r="CW18" s="490"/>
      <c r="CX18" s="490"/>
      <c r="CY18" s="490"/>
      <c r="CZ18" s="490"/>
      <c r="DA18" s="490"/>
      <c r="DB18" s="490"/>
      <c r="DC18" s="491"/>
      <c r="DD18" s="76"/>
      <c r="DE18" s="485">
        <v>141</v>
      </c>
      <c r="DF18" s="486"/>
      <c r="DG18" s="486"/>
      <c r="DH18" s="487"/>
      <c r="DI18" s="395">
        <v>75</v>
      </c>
      <c r="DJ18" s="396"/>
      <c r="DK18" s="396"/>
      <c r="DL18" s="397"/>
      <c r="DM18" s="395">
        <v>66</v>
      </c>
      <c r="DN18" s="396"/>
      <c r="DO18" s="396"/>
      <c r="DP18" s="397"/>
      <c r="DQ18" s="395">
        <v>56</v>
      </c>
      <c r="DR18" s="396"/>
      <c r="DS18" s="396"/>
      <c r="DT18" s="398"/>
      <c r="DU18" s="404">
        <v>141</v>
      </c>
      <c r="DV18" s="405"/>
      <c r="DW18" s="405"/>
      <c r="DX18" s="406"/>
      <c r="DY18" s="395">
        <v>74</v>
      </c>
      <c r="DZ18" s="396"/>
      <c r="EA18" s="396"/>
      <c r="EB18" s="397"/>
      <c r="EC18" s="395">
        <v>67</v>
      </c>
      <c r="ED18" s="396"/>
      <c r="EE18" s="396"/>
      <c r="EF18" s="397"/>
      <c r="EG18" s="395">
        <v>56</v>
      </c>
      <c r="EH18" s="396"/>
      <c r="EI18" s="396"/>
      <c r="EJ18" s="398"/>
      <c r="EL18" s="71"/>
      <c r="EM18" s="606"/>
      <c r="EN18" s="607"/>
      <c r="EO18" s="608"/>
      <c r="EP18" s="491" t="s">
        <v>330</v>
      </c>
      <c r="EQ18" s="592"/>
      <c r="ER18" s="592"/>
      <c r="ES18" s="592"/>
      <c r="ET18" s="592"/>
      <c r="EU18" s="592"/>
      <c r="EV18" s="592"/>
      <c r="EW18" s="592"/>
      <c r="EX18" s="592"/>
      <c r="EY18" s="76"/>
      <c r="EZ18" s="485">
        <v>2635</v>
      </c>
      <c r="FA18" s="486"/>
      <c r="FB18" s="486"/>
      <c r="FC18" s="487"/>
      <c r="FD18" s="395">
        <v>1287</v>
      </c>
      <c r="FE18" s="396"/>
      <c r="FF18" s="396"/>
      <c r="FG18" s="397"/>
      <c r="FH18" s="395">
        <v>1348</v>
      </c>
      <c r="FI18" s="396"/>
      <c r="FJ18" s="396"/>
      <c r="FK18" s="397"/>
      <c r="FL18" s="395">
        <v>951</v>
      </c>
      <c r="FM18" s="396"/>
      <c r="FN18" s="396"/>
      <c r="FO18" s="398"/>
      <c r="FP18" s="404">
        <v>2627</v>
      </c>
      <c r="FQ18" s="405"/>
      <c r="FR18" s="405"/>
      <c r="FS18" s="406"/>
      <c r="FT18" s="395">
        <v>1285</v>
      </c>
      <c r="FU18" s="396"/>
      <c r="FV18" s="396"/>
      <c r="FW18" s="397"/>
      <c r="FX18" s="395">
        <v>1342</v>
      </c>
      <c r="FY18" s="396"/>
      <c r="FZ18" s="396"/>
      <c r="GA18" s="397"/>
      <c r="GB18" s="395">
        <v>956</v>
      </c>
      <c r="GC18" s="396"/>
      <c r="GD18" s="396"/>
      <c r="GE18" s="398"/>
      <c r="GF18" s="71"/>
      <c r="GG18" s="612"/>
      <c r="GH18" s="613"/>
      <c r="GI18" s="636"/>
      <c r="GJ18" s="615"/>
      <c r="GK18" s="613"/>
      <c r="GL18" s="613"/>
      <c r="GM18" s="448"/>
      <c r="GN18" s="449"/>
      <c r="GO18" s="449"/>
      <c r="GP18" s="449"/>
      <c r="GQ18" s="449"/>
      <c r="GR18" s="449"/>
      <c r="GS18" s="449"/>
      <c r="GT18" s="449"/>
      <c r="GU18" s="449"/>
      <c r="GV18" s="449"/>
      <c r="GW18" s="449"/>
      <c r="GX18" s="449"/>
      <c r="GY18" s="450"/>
      <c r="GZ18" s="463"/>
      <c r="HA18" s="464"/>
      <c r="HB18" s="464"/>
      <c r="HC18" s="464"/>
      <c r="HD18" s="464"/>
      <c r="HE18" s="464"/>
      <c r="HF18" s="464"/>
      <c r="HG18" s="464"/>
      <c r="HH18" s="464"/>
      <c r="HI18" s="464"/>
      <c r="HJ18" s="464"/>
      <c r="HK18" s="464"/>
      <c r="HL18" s="465"/>
      <c r="HM18" s="436"/>
      <c r="HN18" s="436"/>
      <c r="HO18" s="436"/>
      <c r="HP18" s="436"/>
      <c r="HQ18" s="436"/>
      <c r="HR18" s="436"/>
      <c r="HS18" s="437"/>
      <c r="HT18" s="437"/>
      <c r="HU18" s="437"/>
      <c r="HV18" s="437"/>
      <c r="HW18" s="438"/>
      <c r="HX18" s="438"/>
      <c r="HY18" s="439"/>
    </row>
    <row r="19" spans="2:274" ht="12.95" customHeight="1">
      <c r="B19" s="488"/>
      <c r="C19" s="489"/>
      <c r="D19" s="489"/>
      <c r="E19" s="490" t="s">
        <v>37</v>
      </c>
      <c r="F19" s="490"/>
      <c r="G19" s="490"/>
      <c r="H19" s="490"/>
      <c r="I19" s="490"/>
      <c r="J19" s="490"/>
      <c r="K19" s="490"/>
      <c r="L19" s="490"/>
      <c r="M19" s="491"/>
      <c r="N19" s="111"/>
      <c r="O19" s="485">
        <v>75</v>
      </c>
      <c r="P19" s="486"/>
      <c r="Q19" s="486"/>
      <c r="R19" s="487"/>
      <c r="S19" s="545">
        <v>39</v>
      </c>
      <c r="T19" s="486"/>
      <c r="U19" s="486"/>
      <c r="V19" s="487"/>
      <c r="W19" s="545">
        <v>36</v>
      </c>
      <c r="X19" s="486"/>
      <c r="Y19" s="486"/>
      <c r="Z19" s="487"/>
      <c r="AA19" s="545">
        <v>31</v>
      </c>
      <c r="AB19" s="486"/>
      <c r="AC19" s="486"/>
      <c r="AD19" s="550"/>
      <c r="AE19" s="563">
        <v>79</v>
      </c>
      <c r="AF19" s="564"/>
      <c r="AG19" s="564"/>
      <c r="AH19" s="565"/>
      <c r="AI19" s="492">
        <v>39</v>
      </c>
      <c r="AJ19" s="405"/>
      <c r="AK19" s="405"/>
      <c r="AL19" s="406"/>
      <c r="AM19" s="492">
        <v>40</v>
      </c>
      <c r="AN19" s="405"/>
      <c r="AO19" s="405"/>
      <c r="AP19" s="406"/>
      <c r="AQ19" s="492">
        <v>33</v>
      </c>
      <c r="AR19" s="405"/>
      <c r="AS19" s="405"/>
      <c r="AT19" s="493"/>
      <c r="AW19" s="488"/>
      <c r="AX19" s="489"/>
      <c r="AY19" s="489"/>
      <c r="AZ19" s="490" t="s">
        <v>21</v>
      </c>
      <c r="BA19" s="490"/>
      <c r="BB19" s="490"/>
      <c r="BC19" s="490"/>
      <c r="BD19" s="490"/>
      <c r="BE19" s="490"/>
      <c r="BF19" s="490"/>
      <c r="BG19" s="490"/>
      <c r="BH19" s="491"/>
      <c r="BI19" s="76"/>
      <c r="BJ19" s="404">
        <v>302</v>
      </c>
      <c r="BK19" s="405"/>
      <c r="BL19" s="405"/>
      <c r="BM19" s="406"/>
      <c r="BN19" s="494">
        <v>147</v>
      </c>
      <c r="BO19" s="495"/>
      <c r="BP19" s="495"/>
      <c r="BQ19" s="495"/>
      <c r="BR19" s="494">
        <v>155</v>
      </c>
      <c r="BS19" s="495"/>
      <c r="BT19" s="495"/>
      <c r="BU19" s="495"/>
      <c r="BV19" s="494">
        <v>157</v>
      </c>
      <c r="BW19" s="495"/>
      <c r="BX19" s="495"/>
      <c r="BY19" s="496"/>
      <c r="BZ19" s="404">
        <v>298</v>
      </c>
      <c r="CA19" s="405"/>
      <c r="CB19" s="405"/>
      <c r="CC19" s="406"/>
      <c r="CD19" s="395">
        <v>146</v>
      </c>
      <c r="CE19" s="396"/>
      <c r="CF19" s="396"/>
      <c r="CG19" s="397"/>
      <c r="CH19" s="395">
        <v>152</v>
      </c>
      <c r="CI19" s="396"/>
      <c r="CJ19" s="396"/>
      <c r="CK19" s="397"/>
      <c r="CL19" s="395">
        <v>156</v>
      </c>
      <c r="CM19" s="396"/>
      <c r="CN19" s="396"/>
      <c r="CO19" s="398"/>
      <c r="CR19" s="488"/>
      <c r="CS19" s="489"/>
      <c r="CT19" s="489"/>
      <c r="CU19" s="490" t="s">
        <v>149</v>
      </c>
      <c r="CV19" s="490"/>
      <c r="CW19" s="490"/>
      <c r="CX19" s="490"/>
      <c r="CY19" s="490"/>
      <c r="CZ19" s="490"/>
      <c r="DA19" s="490"/>
      <c r="DB19" s="490"/>
      <c r="DC19" s="491"/>
      <c r="DD19" s="76"/>
      <c r="DE19" s="485">
        <v>200</v>
      </c>
      <c r="DF19" s="486"/>
      <c r="DG19" s="486"/>
      <c r="DH19" s="487"/>
      <c r="DI19" s="395">
        <v>101</v>
      </c>
      <c r="DJ19" s="396"/>
      <c r="DK19" s="396"/>
      <c r="DL19" s="397"/>
      <c r="DM19" s="395">
        <v>99</v>
      </c>
      <c r="DN19" s="396"/>
      <c r="DO19" s="396"/>
      <c r="DP19" s="397"/>
      <c r="DQ19" s="395">
        <v>74</v>
      </c>
      <c r="DR19" s="396"/>
      <c r="DS19" s="396"/>
      <c r="DT19" s="398"/>
      <c r="DU19" s="404">
        <v>204</v>
      </c>
      <c r="DV19" s="405"/>
      <c r="DW19" s="405"/>
      <c r="DX19" s="406"/>
      <c r="DY19" s="395">
        <v>106</v>
      </c>
      <c r="DZ19" s="396"/>
      <c r="EA19" s="396"/>
      <c r="EB19" s="397"/>
      <c r="EC19" s="395">
        <v>98</v>
      </c>
      <c r="ED19" s="396"/>
      <c r="EE19" s="396"/>
      <c r="EF19" s="397"/>
      <c r="EG19" s="395">
        <v>75</v>
      </c>
      <c r="EH19" s="396"/>
      <c r="EI19" s="396"/>
      <c r="EJ19" s="398"/>
      <c r="EL19" s="71"/>
      <c r="EM19" s="606"/>
      <c r="EN19" s="607"/>
      <c r="EO19" s="608"/>
      <c r="EP19" s="491" t="s">
        <v>331</v>
      </c>
      <c r="EQ19" s="592"/>
      <c r="ER19" s="592"/>
      <c r="ES19" s="592"/>
      <c r="ET19" s="592"/>
      <c r="EU19" s="592"/>
      <c r="EV19" s="592"/>
      <c r="EW19" s="592"/>
      <c r="EX19" s="592"/>
      <c r="EY19" s="76"/>
      <c r="EZ19" s="485">
        <v>194</v>
      </c>
      <c r="FA19" s="486"/>
      <c r="FB19" s="486"/>
      <c r="FC19" s="487"/>
      <c r="FD19" s="395">
        <v>97</v>
      </c>
      <c r="FE19" s="396"/>
      <c r="FF19" s="396"/>
      <c r="FG19" s="397"/>
      <c r="FH19" s="395">
        <v>97</v>
      </c>
      <c r="FI19" s="396"/>
      <c r="FJ19" s="396"/>
      <c r="FK19" s="397"/>
      <c r="FL19" s="395">
        <v>77</v>
      </c>
      <c r="FM19" s="396"/>
      <c r="FN19" s="396"/>
      <c r="FO19" s="398"/>
      <c r="FP19" s="404">
        <v>190</v>
      </c>
      <c r="FQ19" s="405"/>
      <c r="FR19" s="405"/>
      <c r="FS19" s="406"/>
      <c r="FT19" s="395">
        <v>98</v>
      </c>
      <c r="FU19" s="396"/>
      <c r="FV19" s="396"/>
      <c r="FW19" s="397"/>
      <c r="FX19" s="395">
        <v>92</v>
      </c>
      <c r="FY19" s="396"/>
      <c r="FZ19" s="396"/>
      <c r="GA19" s="397"/>
      <c r="GB19" s="395">
        <v>80</v>
      </c>
      <c r="GC19" s="396"/>
      <c r="GD19" s="396"/>
      <c r="GE19" s="398"/>
      <c r="GF19" s="71"/>
      <c r="GG19" s="475" t="s">
        <v>354</v>
      </c>
      <c r="GH19" s="476"/>
      <c r="GI19" s="476"/>
      <c r="GJ19" s="476"/>
      <c r="GK19" s="476"/>
      <c r="GL19" s="476"/>
      <c r="GM19" s="454">
        <v>394</v>
      </c>
      <c r="GN19" s="455"/>
      <c r="GO19" s="455"/>
      <c r="GP19" s="455"/>
      <c r="GQ19" s="455"/>
      <c r="GR19" s="455"/>
      <c r="GS19" s="455"/>
      <c r="GT19" s="455"/>
      <c r="GU19" s="455"/>
      <c r="GV19" s="455"/>
      <c r="GW19" s="455"/>
      <c r="GX19" s="455"/>
      <c r="GY19" s="456"/>
      <c r="GZ19" s="469">
        <v>589</v>
      </c>
      <c r="HA19" s="470"/>
      <c r="HB19" s="470"/>
      <c r="HC19" s="470"/>
      <c r="HD19" s="470"/>
      <c r="HE19" s="470"/>
      <c r="HF19" s="470"/>
      <c r="HG19" s="470"/>
      <c r="HH19" s="470"/>
      <c r="HI19" s="470"/>
      <c r="HJ19" s="470"/>
      <c r="HK19" s="470"/>
      <c r="HL19" s="471"/>
      <c r="HM19" s="440">
        <v>216</v>
      </c>
      <c r="HN19" s="440"/>
      <c r="HO19" s="440"/>
      <c r="HP19" s="440"/>
      <c r="HQ19" s="440"/>
      <c r="HR19" s="440"/>
      <c r="HS19" s="433"/>
      <c r="HT19" s="433"/>
      <c r="HU19" s="433"/>
      <c r="HV19" s="433"/>
      <c r="HW19" s="434"/>
      <c r="HX19" s="434"/>
      <c r="HY19" s="435"/>
    </row>
    <row r="20" spans="2:274" ht="12.95" customHeight="1">
      <c r="B20" s="488"/>
      <c r="C20" s="489"/>
      <c r="D20" s="489"/>
      <c r="E20" s="490" t="s">
        <v>38</v>
      </c>
      <c r="F20" s="490"/>
      <c r="G20" s="490"/>
      <c r="H20" s="490"/>
      <c r="I20" s="490"/>
      <c r="J20" s="490"/>
      <c r="K20" s="490"/>
      <c r="L20" s="490"/>
      <c r="M20" s="491"/>
      <c r="N20" s="111"/>
      <c r="O20" s="485">
        <v>23</v>
      </c>
      <c r="P20" s="486"/>
      <c r="Q20" s="486"/>
      <c r="R20" s="487"/>
      <c r="S20" s="545">
        <v>11</v>
      </c>
      <c r="T20" s="486"/>
      <c r="U20" s="486"/>
      <c r="V20" s="487"/>
      <c r="W20" s="545">
        <v>12</v>
      </c>
      <c r="X20" s="486"/>
      <c r="Y20" s="486"/>
      <c r="Z20" s="487"/>
      <c r="AA20" s="545">
        <v>11</v>
      </c>
      <c r="AB20" s="486"/>
      <c r="AC20" s="486"/>
      <c r="AD20" s="550"/>
      <c r="AE20" s="563">
        <v>24</v>
      </c>
      <c r="AF20" s="564"/>
      <c r="AG20" s="564"/>
      <c r="AH20" s="565"/>
      <c r="AI20" s="492">
        <v>10</v>
      </c>
      <c r="AJ20" s="405"/>
      <c r="AK20" s="405"/>
      <c r="AL20" s="406"/>
      <c r="AM20" s="492">
        <v>14</v>
      </c>
      <c r="AN20" s="405"/>
      <c r="AO20" s="405"/>
      <c r="AP20" s="406"/>
      <c r="AQ20" s="492">
        <v>12</v>
      </c>
      <c r="AR20" s="405"/>
      <c r="AS20" s="405"/>
      <c r="AT20" s="493"/>
      <c r="AW20" s="488"/>
      <c r="AX20" s="489"/>
      <c r="AY20" s="489"/>
      <c r="AZ20" s="490" t="s">
        <v>22</v>
      </c>
      <c r="BA20" s="490"/>
      <c r="BB20" s="490"/>
      <c r="BC20" s="490"/>
      <c r="BD20" s="490"/>
      <c r="BE20" s="490"/>
      <c r="BF20" s="490"/>
      <c r="BG20" s="490"/>
      <c r="BH20" s="491"/>
      <c r="BI20" s="76"/>
      <c r="BJ20" s="404">
        <v>2284</v>
      </c>
      <c r="BK20" s="405"/>
      <c r="BL20" s="405"/>
      <c r="BM20" s="406"/>
      <c r="BN20" s="494">
        <v>1170</v>
      </c>
      <c r="BO20" s="495"/>
      <c r="BP20" s="495"/>
      <c r="BQ20" s="495"/>
      <c r="BR20" s="494">
        <v>1114</v>
      </c>
      <c r="BS20" s="495"/>
      <c r="BT20" s="495"/>
      <c r="BU20" s="495"/>
      <c r="BV20" s="494">
        <v>1058</v>
      </c>
      <c r="BW20" s="495"/>
      <c r="BX20" s="495"/>
      <c r="BY20" s="496"/>
      <c r="BZ20" s="404">
        <v>2227</v>
      </c>
      <c r="CA20" s="405"/>
      <c r="CB20" s="405"/>
      <c r="CC20" s="406"/>
      <c r="CD20" s="395">
        <v>1145</v>
      </c>
      <c r="CE20" s="396"/>
      <c r="CF20" s="396"/>
      <c r="CG20" s="397"/>
      <c r="CH20" s="395">
        <v>1082</v>
      </c>
      <c r="CI20" s="396"/>
      <c r="CJ20" s="396"/>
      <c r="CK20" s="397"/>
      <c r="CL20" s="395">
        <v>1041</v>
      </c>
      <c r="CM20" s="396"/>
      <c r="CN20" s="396"/>
      <c r="CO20" s="398"/>
      <c r="CR20" s="488"/>
      <c r="CS20" s="489"/>
      <c r="CT20" s="489"/>
      <c r="CU20" s="490" t="s">
        <v>150</v>
      </c>
      <c r="CV20" s="490"/>
      <c r="CW20" s="490"/>
      <c r="CX20" s="490"/>
      <c r="CY20" s="490"/>
      <c r="CZ20" s="490"/>
      <c r="DA20" s="490"/>
      <c r="DB20" s="490"/>
      <c r="DC20" s="491"/>
      <c r="DD20" s="76"/>
      <c r="DE20" s="485">
        <v>1025</v>
      </c>
      <c r="DF20" s="486"/>
      <c r="DG20" s="486"/>
      <c r="DH20" s="487"/>
      <c r="DI20" s="395">
        <v>508</v>
      </c>
      <c r="DJ20" s="396"/>
      <c r="DK20" s="396"/>
      <c r="DL20" s="397"/>
      <c r="DM20" s="395">
        <v>517</v>
      </c>
      <c r="DN20" s="396"/>
      <c r="DO20" s="396"/>
      <c r="DP20" s="397"/>
      <c r="DQ20" s="395">
        <v>441</v>
      </c>
      <c r="DR20" s="396"/>
      <c r="DS20" s="396"/>
      <c r="DT20" s="398"/>
      <c r="DU20" s="404">
        <v>998</v>
      </c>
      <c r="DV20" s="405"/>
      <c r="DW20" s="405"/>
      <c r="DX20" s="406"/>
      <c r="DY20" s="395">
        <v>497</v>
      </c>
      <c r="DZ20" s="396"/>
      <c r="EA20" s="396"/>
      <c r="EB20" s="397"/>
      <c r="EC20" s="395">
        <v>501</v>
      </c>
      <c r="ED20" s="396"/>
      <c r="EE20" s="396"/>
      <c r="EF20" s="397"/>
      <c r="EG20" s="395">
        <v>436</v>
      </c>
      <c r="EH20" s="396"/>
      <c r="EI20" s="396"/>
      <c r="EJ20" s="398"/>
      <c r="EL20" s="71"/>
      <c r="EM20" s="606"/>
      <c r="EN20" s="607"/>
      <c r="EO20" s="608"/>
      <c r="EP20" s="491" t="s">
        <v>332</v>
      </c>
      <c r="EQ20" s="592"/>
      <c r="ER20" s="592"/>
      <c r="ES20" s="592"/>
      <c r="ET20" s="592"/>
      <c r="EU20" s="592"/>
      <c r="EV20" s="592"/>
      <c r="EW20" s="592"/>
      <c r="EX20" s="592"/>
      <c r="EY20" s="76"/>
      <c r="EZ20" s="485">
        <v>122</v>
      </c>
      <c r="FA20" s="486"/>
      <c r="FB20" s="486"/>
      <c r="FC20" s="487"/>
      <c r="FD20" s="395">
        <v>59</v>
      </c>
      <c r="FE20" s="396"/>
      <c r="FF20" s="396"/>
      <c r="FG20" s="397"/>
      <c r="FH20" s="395">
        <v>63</v>
      </c>
      <c r="FI20" s="396"/>
      <c r="FJ20" s="396"/>
      <c r="FK20" s="397"/>
      <c r="FL20" s="395">
        <v>45</v>
      </c>
      <c r="FM20" s="396"/>
      <c r="FN20" s="396"/>
      <c r="FO20" s="398"/>
      <c r="FP20" s="404">
        <v>120</v>
      </c>
      <c r="FQ20" s="405"/>
      <c r="FR20" s="405"/>
      <c r="FS20" s="406"/>
      <c r="FT20" s="395">
        <v>59</v>
      </c>
      <c r="FU20" s="396"/>
      <c r="FV20" s="396"/>
      <c r="FW20" s="397"/>
      <c r="FX20" s="395">
        <v>61</v>
      </c>
      <c r="FY20" s="396"/>
      <c r="FZ20" s="396"/>
      <c r="GA20" s="397"/>
      <c r="GB20" s="395">
        <v>45</v>
      </c>
      <c r="GC20" s="396"/>
      <c r="GD20" s="396"/>
      <c r="GE20" s="398"/>
      <c r="GF20" s="71"/>
      <c r="GG20" s="610"/>
      <c r="GH20" s="354"/>
      <c r="GI20" s="354"/>
      <c r="GJ20" s="354"/>
      <c r="GK20" s="354"/>
      <c r="GL20" s="354"/>
      <c r="GM20" s="457"/>
      <c r="GN20" s="458"/>
      <c r="GO20" s="458"/>
      <c r="GP20" s="458"/>
      <c r="GQ20" s="458"/>
      <c r="GR20" s="458"/>
      <c r="GS20" s="458"/>
      <c r="GT20" s="458"/>
      <c r="GU20" s="458"/>
      <c r="GV20" s="458"/>
      <c r="GW20" s="458"/>
      <c r="GX20" s="458"/>
      <c r="GY20" s="459"/>
      <c r="GZ20" s="472"/>
      <c r="HA20" s="473"/>
      <c r="HB20" s="473"/>
      <c r="HC20" s="473"/>
      <c r="HD20" s="473"/>
      <c r="HE20" s="473"/>
      <c r="HF20" s="473"/>
      <c r="HG20" s="473"/>
      <c r="HH20" s="473"/>
      <c r="HI20" s="473"/>
      <c r="HJ20" s="473"/>
      <c r="HK20" s="473"/>
      <c r="HL20" s="474"/>
      <c r="HM20" s="441"/>
      <c r="HN20" s="441"/>
      <c r="HO20" s="441"/>
      <c r="HP20" s="441"/>
      <c r="HQ20" s="441"/>
      <c r="HR20" s="441"/>
      <c r="HS20" s="442"/>
      <c r="HT20" s="442"/>
      <c r="HU20" s="442"/>
      <c r="HV20" s="442"/>
      <c r="HW20" s="443"/>
      <c r="HX20" s="443"/>
      <c r="HY20" s="444"/>
    </row>
    <row r="21" spans="2:274" ht="12.95" customHeight="1">
      <c r="B21" s="488"/>
      <c r="C21" s="489"/>
      <c r="D21" s="489"/>
      <c r="E21" s="490" t="s">
        <v>39</v>
      </c>
      <c r="F21" s="490"/>
      <c r="G21" s="490"/>
      <c r="H21" s="490"/>
      <c r="I21" s="490"/>
      <c r="J21" s="490"/>
      <c r="K21" s="490"/>
      <c r="L21" s="490"/>
      <c r="M21" s="491"/>
      <c r="N21" s="111"/>
      <c r="O21" s="485">
        <v>15</v>
      </c>
      <c r="P21" s="486"/>
      <c r="Q21" s="486"/>
      <c r="R21" s="487"/>
      <c r="S21" s="545">
        <v>6</v>
      </c>
      <c r="T21" s="486"/>
      <c r="U21" s="486"/>
      <c r="V21" s="487"/>
      <c r="W21" s="545">
        <v>9</v>
      </c>
      <c r="X21" s="486"/>
      <c r="Y21" s="486"/>
      <c r="Z21" s="487"/>
      <c r="AA21" s="545">
        <v>5</v>
      </c>
      <c r="AB21" s="486"/>
      <c r="AC21" s="486"/>
      <c r="AD21" s="550"/>
      <c r="AE21" s="563">
        <v>16</v>
      </c>
      <c r="AF21" s="564"/>
      <c r="AG21" s="564"/>
      <c r="AH21" s="565"/>
      <c r="AI21" s="492">
        <v>6</v>
      </c>
      <c r="AJ21" s="405"/>
      <c r="AK21" s="405"/>
      <c r="AL21" s="406"/>
      <c r="AM21" s="492">
        <v>10</v>
      </c>
      <c r="AN21" s="405"/>
      <c r="AO21" s="405"/>
      <c r="AP21" s="406"/>
      <c r="AQ21" s="492">
        <v>6</v>
      </c>
      <c r="AR21" s="405"/>
      <c r="AS21" s="405"/>
      <c r="AT21" s="493"/>
      <c r="AW21" s="488"/>
      <c r="AX21" s="489"/>
      <c r="AY21" s="489"/>
      <c r="AZ21" s="490" t="s">
        <v>23</v>
      </c>
      <c r="BA21" s="490"/>
      <c r="BB21" s="490"/>
      <c r="BC21" s="490"/>
      <c r="BD21" s="490"/>
      <c r="BE21" s="490"/>
      <c r="BF21" s="490"/>
      <c r="BG21" s="490"/>
      <c r="BH21" s="491"/>
      <c r="BI21" s="76"/>
      <c r="BJ21" s="404">
        <v>511</v>
      </c>
      <c r="BK21" s="405"/>
      <c r="BL21" s="405"/>
      <c r="BM21" s="406"/>
      <c r="BN21" s="494">
        <v>242</v>
      </c>
      <c r="BO21" s="495"/>
      <c r="BP21" s="495"/>
      <c r="BQ21" s="495"/>
      <c r="BR21" s="494">
        <v>269</v>
      </c>
      <c r="BS21" s="495"/>
      <c r="BT21" s="495"/>
      <c r="BU21" s="495"/>
      <c r="BV21" s="494">
        <v>290</v>
      </c>
      <c r="BW21" s="495"/>
      <c r="BX21" s="495"/>
      <c r="BY21" s="496"/>
      <c r="BZ21" s="404">
        <v>515</v>
      </c>
      <c r="CA21" s="405"/>
      <c r="CB21" s="405"/>
      <c r="CC21" s="406"/>
      <c r="CD21" s="395">
        <v>243</v>
      </c>
      <c r="CE21" s="396"/>
      <c r="CF21" s="396"/>
      <c r="CG21" s="397"/>
      <c r="CH21" s="395">
        <v>272</v>
      </c>
      <c r="CI21" s="396"/>
      <c r="CJ21" s="396"/>
      <c r="CK21" s="397"/>
      <c r="CL21" s="395">
        <v>299</v>
      </c>
      <c r="CM21" s="396"/>
      <c r="CN21" s="396"/>
      <c r="CO21" s="398"/>
      <c r="CR21" s="488"/>
      <c r="CS21" s="489"/>
      <c r="CT21" s="489"/>
      <c r="CU21" s="490" t="s">
        <v>151</v>
      </c>
      <c r="CV21" s="490"/>
      <c r="CW21" s="490"/>
      <c r="CX21" s="490"/>
      <c r="CY21" s="490"/>
      <c r="CZ21" s="490"/>
      <c r="DA21" s="490"/>
      <c r="DB21" s="490"/>
      <c r="DC21" s="491"/>
      <c r="DD21" s="76"/>
      <c r="DE21" s="485">
        <v>595</v>
      </c>
      <c r="DF21" s="486"/>
      <c r="DG21" s="486"/>
      <c r="DH21" s="487"/>
      <c r="DI21" s="395">
        <v>292</v>
      </c>
      <c r="DJ21" s="396"/>
      <c r="DK21" s="396"/>
      <c r="DL21" s="397"/>
      <c r="DM21" s="395">
        <v>303</v>
      </c>
      <c r="DN21" s="396"/>
      <c r="DO21" s="396"/>
      <c r="DP21" s="397"/>
      <c r="DQ21" s="395">
        <v>264</v>
      </c>
      <c r="DR21" s="396"/>
      <c r="DS21" s="396"/>
      <c r="DT21" s="398"/>
      <c r="DU21" s="404">
        <v>588</v>
      </c>
      <c r="DV21" s="405"/>
      <c r="DW21" s="405"/>
      <c r="DX21" s="406"/>
      <c r="DY21" s="395">
        <v>287</v>
      </c>
      <c r="DZ21" s="396"/>
      <c r="EA21" s="396"/>
      <c r="EB21" s="397"/>
      <c r="EC21" s="395">
        <v>301</v>
      </c>
      <c r="ED21" s="396"/>
      <c r="EE21" s="396"/>
      <c r="EF21" s="397"/>
      <c r="EG21" s="395">
        <v>264</v>
      </c>
      <c r="EH21" s="396"/>
      <c r="EI21" s="396"/>
      <c r="EJ21" s="398"/>
      <c r="EL21" s="71"/>
      <c r="EM21" s="606"/>
      <c r="EN21" s="607"/>
      <c r="EO21" s="608"/>
      <c r="EP21" s="491" t="s">
        <v>333</v>
      </c>
      <c r="EQ21" s="592"/>
      <c r="ER21" s="592"/>
      <c r="ES21" s="592"/>
      <c r="ET21" s="592"/>
      <c r="EU21" s="592"/>
      <c r="EV21" s="592"/>
      <c r="EW21" s="592"/>
      <c r="EX21" s="592"/>
      <c r="EY21" s="76"/>
      <c r="EZ21" s="485">
        <v>157</v>
      </c>
      <c r="FA21" s="486"/>
      <c r="FB21" s="486"/>
      <c r="FC21" s="487"/>
      <c r="FD21" s="395">
        <v>79</v>
      </c>
      <c r="FE21" s="396"/>
      <c r="FF21" s="396"/>
      <c r="FG21" s="397"/>
      <c r="FH21" s="395">
        <v>78</v>
      </c>
      <c r="FI21" s="396"/>
      <c r="FJ21" s="396"/>
      <c r="FK21" s="397"/>
      <c r="FL21" s="395">
        <v>54</v>
      </c>
      <c r="FM21" s="396"/>
      <c r="FN21" s="396"/>
      <c r="FO21" s="398"/>
      <c r="FP21" s="404">
        <v>154</v>
      </c>
      <c r="FQ21" s="405"/>
      <c r="FR21" s="405"/>
      <c r="FS21" s="406"/>
      <c r="FT21" s="395">
        <v>77</v>
      </c>
      <c r="FU21" s="396"/>
      <c r="FV21" s="396"/>
      <c r="FW21" s="397"/>
      <c r="FX21" s="395">
        <v>77</v>
      </c>
      <c r="FY21" s="396"/>
      <c r="FZ21" s="396"/>
      <c r="GA21" s="397"/>
      <c r="GB21" s="395">
        <v>52</v>
      </c>
      <c r="GC21" s="396"/>
      <c r="GD21" s="396"/>
      <c r="GE21" s="398"/>
      <c r="GF21" s="71"/>
      <c r="GG21" s="64" t="s">
        <v>516</v>
      </c>
    </row>
    <row r="22" spans="2:274" ht="12.95" customHeight="1">
      <c r="B22" s="488"/>
      <c r="C22" s="489"/>
      <c r="D22" s="489"/>
      <c r="E22" s="490" t="s">
        <v>40</v>
      </c>
      <c r="F22" s="490"/>
      <c r="G22" s="490"/>
      <c r="H22" s="490"/>
      <c r="I22" s="490"/>
      <c r="J22" s="490"/>
      <c r="K22" s="490"/>
      <c r="L22" s="490"/>
      <c r="M22" s="491"/>
      <c r="N22" s="111"/>
      <c r="O22" s="485">
        <v>10</v>
      </c>
      <c r="P22" s="486"/>
      <c r="Q22" s="486"/>
      <c r="R22" s="487"/>
      <c r="S22" s="545">
        <v>3</v>
      </c>
      <c r="T22" s="486"/>
      <c r="U22" s="486"/>
      <c r="V22" s="487"/>
      <c r="W22" s="545">
        <v>7</v>
      </c>
      <c r="X22" s="486"/>
      <c r="Y22" s="486"/>
      <c r="Z22" s="487"/>
      <c r="AA22" s="545">
        <v>5</v>
      </c>
      <c r="AB22" s="486"/>
      <c r="AC22" s="486"/>
      <c r="AD22" s="550"/>
      <c r="AE22" s="563">
        <v>10</v>
      </c>
      <c r="AF22" s="564"/>
      <c r="AG22" s="564"/>
      <c r="AH22" s="565"/>
      <c r="AI22" s="492">
        <v>3</v>
      </c>
      <c r="AJ22" s="405"/>
      <c r="AK22" s="405"/>
      <c r="AL22" s="406"/>
      <c r="AM22" s="492">
        <v>7</v>
      </c>
      <c r="AN22" s="405"/>
      <c r="AO22" s="405"/>
      <c r="AP22" s="406"/>
      <c r="AQ22" s="492">
        <v>5</v>
      </c>
      <c r="AR22" s="405"/>
      <c r="AS22" s="405"/>
      <c r="AT22" s="493"/>
      <c r="AW22" s="488"/>
      <c r="AX22" s="489"/>
      <c r="AY22" s="489"/>
      <c r="AZ22" s="490" t="s">
        <v>65</v>
      </c>
      <c r="BA22" s="490"/>
      <c r="BB22" s="490"/>
      <c r="BC22" s="490"/>
      <c r="BD22" s="490"/>
      <c r="BE22" s="490"/>
      <c r="BF22" s="490"/>
      <c r="BG22" s="490"/>
      <c r="BH22" s="491"/>
      <c r="BI22" s="76"/>
      <c r="BJ22" s="404">
        <v>860</v>
      </c>
      <c r="BK22" s="405"/>
      <c r="BL22" s="405"/>
      <c r="BM22" s="406"/>
      <c r="BN22" s="494">
        <v>416</v>
      </c>
      <c r="BO22" s="495"/>
      <c r="BP22" s="495"/>
      <c r="BQ22" s="495"/>
      <c r="BR22" s="494">
        <v>444</v>
      </c>
      <c r="BS22" s="495"/>
      <c r="BT22" s="495"/>
      <c r="BU22" s="495"/>
      <c r="BV22" s="494">
        <v>352</v>
      </c>
      <c r="BW22" s="495"/>
      <c r="BX22" s="495"/>
      <c r="BY22" s="496"/>
      <c r="BZ22" s="404">
        <v>852</v>
      </c>
      <c r="CA22" s="405"/>
      <c r="CB22" s="405"/>
      <c r="CC22" s="406"/>
      <c r="CD22" s="395">
        <v>409</v>
      </c>
      <c r="CE22" s="396"/>
      <c r="CF22" s="396"/>
      <c r="CG22" s="397"/>
      <c r="CH22" s="395">
        <v>443</v>
      </c>
      <c r="CI22" s="396"/>
      <c r="CJ22" s="396"/>
      <c r="CK22" s="397"/>
      <c r="CL22" s="395">
        <v>357</v>
      </c>
      <c r="CM22" s="396"/>
      <c r="CN22" s="396"/>
      <c r="CO22" s="398"/>
      <c r="CR22" s="488"/>
      <c r="CS22" s="489"/>
      <c r="CT22" s="489"/>
      <c r="CU22" s="490" t="s">
        <v>152</v>
      </c>
      <c r="CV22" s="490"/>
      <c r="CW22" s="490"/>
      <c r="CX22" s="490"/>
      <c r="CY22" s="490"/>
      <c r="CZ22" s="490"/>
      <c r="DA22" s="490"/>
      <c r="DB22" s="490"/>
      <c r="DC22" s="491"/>
      <c r="DD22" s="76"/>
      <c r="DE22" s="485">
        <v>680</v>
      </c>
      <c r="DF22" s="486"/>
      <c r="DG22" s="486"/>
      <c r="DH22" s="487"/>
      <c r="DI22" s="395">
        <v>331</v>
      </c>
      <c r="DJ22" s="396"/>
      <c r="DK22" s="396"/>
      <c r="DL22" s="397"/>
      <c r="DM22" s="395">
        <v>349</v>
      </c>
      <c r="DN22" s="396"/>
      <c r="DO22" s="396"/>
      <c r="DP22" s="397"/>
      <c r="DQ22" s="395">
        <v>311</v>
      </c>
      <c r="DR22" s="396"/>
      <c r="DS22" s="396"/>
      <c r="DT22" s="398"/>
      <c r="DU22" s="404">
        <v>672</v>
      </c>
      <c r="DV22" s="405"/>
      <c r="DW22" s="405"/>
      <c r="DX22" s="406"/>
      <c r="DY22" s="395">
        <v>321</v>
      </c>
      <c r="DZ22" s="396"/>
      <c r="EA22" s="396"/>
      <c r="EB22" s="397"/>
      <c r="EC22" s="395">
        <v>351</v>
      </c>
      <c r="ED22" s="396"/>
      <c r="EE22" s="396"/>
      <c r="EF22" s="397"/>
      <c r="EG22" s="395">
        <v>316</v>
      </c>
      <c r="EH22" s="396"/>
      <c r="EI22" s="396"/>
      <c r="EJ22" s="398"/>
      <c r="EL22" s="71"/>
      <c r="EM22" s="606"/>
      <c r="EN22" s="607"/>
      <c r="EO22" s="608"/>
      <c r="EP22" s="491" t="s">
        <v>334</v>
      </c>
      <c r="EQ22" s="592"/>
      <c r="ER22" s="592"/>
      <c r="ES22" s="592"/>
      <c r="ET22" s="592"/>
      <c r="EU22" s="592"/>
      <c r="EV22" s="592"/>
      <c r="EW22" s="592"/>
      <c r="EX22" s="592"/>
      <c r="EY22" s="76"/>
      <c r="EZ22" s="485">
        <v>156</v>
      </c>
      <c r="FA22" s="486"/>
      <c r="FB22" s="486"/>
      <c r="FC22" s="487"/>
      <c r="FD22" s="395">
        <v>79</v>
      </c>
      <c r="FE22" s="396"/>
      <c r="FF22" s="396"/>
      <c r="FG22" s="397"/>
      <c r="FH22" s="395">
        <v>77</v>
      </c>
      <c r="FI22" s="396"/>
      <c r="FJ22" s="396"/>
      <c r="FK22" s="397"/>
      <c r="FL22" s="395">
        <v>53</v>
      </c>
      <c r="FM22" s="396"/>
      <c r="FN22" s="396"/>
      <c r="FO22" s="398"/>
      <c r="FP22" s="404">
        <v>156</v>
      </c>
      <c r="FQ22" s="405"/>
      <c r="FR22" s="405"/>
      <c r="FS22" s="406"/>
      <c r="FT22" s="395">
        <v>81</v>
      </c>
      <c r="FU22" s="396"/>
      <c r="FV22" s="396"/>
      <c r="FW22" s="397"/>
      <c r="FX22" s="395">
        <v>75</v>
      </c>
      <c r="FY22" s="396"/>
      <c r="FZ22" s="396"/>
      <c r="GA22" s="397"/>
      <c r="GB22" s="395">
        <v>55</v>
      </c>
      <c r="GC22" s="396"/>
      <c r="GD22" s="396"/>
      <c r="GE22" s="398"/>
      <c r="GF22" s="71"/>
    </row>
    <row r="23" spans="2:274" ht="12.95" customHeight="1">
      <c r="B23" s="488"/>
      <c r="C23" s="489"/>
      <c r="D23" s="489"/>
      <c r="E23" s="490" t="s">
        <v>63</v>
      </c>
      <c r="F23" s="490"/>
      <c r="G23" s="490"/>
      <c r="H23" s="490"/>
      <c r="I23" s="490"/>
      <c r="J23" s="490"/>
      <c r="K23" s="490"/>
      <c r="L23" s="490"/>
      <c r="M23" s="491"/>
      <c r="N23" s="111"/>
      <c r="O23" s="485">
        <v>7</v>
      </c>
      <c r="P23" s="486"/>
      <c r="Q23" s="486"/>
      <c r="R23" s="487"/>
      <c r="S23" s="545">
        <v>3</v>
      </c>
      <c r="T23" s="486"/>
      <c r="U23" s="486"/>
      <c r="V23" s="487"/>
      <c r="W23" s="545">
        <v>4</v>
      </c>
      <c r="X23" s="486"/>
      <c r="Y23" s="486"/>
      <c r="Z23" s="487"/>
      <c r="AA23" s="545">
        <v>4</v>
      </c>
      <c r="AB23" s="486"/>
      <c r="AC23" s="486"/>
      <c r="AD23" s="550"/>
      <c r="AE23" s="563">
        <v>7</v>
      </c>
      <c r="AF23" s="564"/>
      <c r="AG23" s="564"/>
      <c r="AH23" s="565"/>
      <c r="AI23" s="492">
        <v>3</v>
      </c>
      <c r="AJ23" s="405"/>
      <c r="AK23" s="405"/>
      <c r="AL23" s="406"/>
      <c r="AM23" s="492">
        <v>4</v>
      </c>
      <c r="AN23" s="405"/>
      <c r="AO23" s="405"/>
      <c r="AP23" s="406"/>
      <c r="AQ23" s="492">
        <v>4</v>
      </c>
      <c r="AR23" s="405"/>
      <c r="AS23" s="405"/>
      <c r="AT23" s="493"/>
      <c r="AW23" s="488"/>
      <c r="AX23" s="489"/>
      <c r="AY23" s="489"/>
      <c r="AZ23" s="490" t="s">
        <v>24</v>
      </c>
      <c r="BA23" s="490"/>
      <c r="BB23" s="490"/>
      <c r="BC23" s="490"/>
      <c r="BD23" s="490"/>
      <c r="BE23" s="490"/>
      <c r="BF23" s="490"/>
      <c r="BG23" s="490"/>
      <c r="BH23" s="491"/>
      <c r="BI23" s="76"/>
      <c r="BJ23" s="404">
        <v>21</v>
      </c>
      <c r="BK23" s="405"/>
      <c r="BL23" s="405"/>
      <c r="BM23" s="406"/>
      <c r="BN23" s="494">
        <v>11</v>
      </c>
      <c r="BO23" s="495"/>
      <c r="BP23" s="495"/>
      <c r="BQ23" s="495"/>
      <c r="BR23" s="494">
        <v>10</v>
      </c>
      <c r="BS23" s="495"/>
      <c r="BT23" s="495"/>
      <c r="BU23" s="495"/>
      <c r="BV23" s="494">
        <v>8</v>
      </c>
      <c r="BW23" s="495"/>
      <c r="BX23" s="495"/>
      <c r="BY23" s="496"/>
      <c r="BZ23" s="404">
        <v>21</v>
      </c>
      <c r="CA23" s="405"/>
      <c r="CB23" s="405"/>
      <c r="CC23" s="406"/>
      <c r="CD23" s="395">
        <v>11</v>
      </c>
      <c r="CE23" s="396"/>
      <c r="CF23" s="396"/>
      <c r="CG23" s="397"/>
      <c r="CH23" s="395">
        <v>10</v>
      </c>
      <c r="CI23" s="396"/>
      <c r="CJ23" s="396"/>
      <c r="CK23" s="397"/>
      <c r="CL23" s="395">
        <v>8</v>
      </c>
      <c r="CM23" s="396"/>
      <c r="CN23" s="396"/>
      <c r="CO23" s="398"/>
      <c r="CR23" s="488"/>
      <c r="CS23" s="489"/>
      <c r="CT23" s="489"/>
      <c r="CU23" s="490" t="s">
        <v>153</v>
      </c>
      <c r="CV23" s="490"/>
      <c r="CW23" s="490"/>
      <c r="CX23" s="490"/>
      <c r="CY23" s="490"/>
      <c r="CZ23" s="490"/>
      <c r="DA23" s="490"/>
      <c r="DB23" s="490"/>
      <c r="DC23" s="491"/>
      <c r="DD23" s="76"/>
      <c r="DE23" s="485">
        <v>1671</v>
      </c>
      <c r="DF23" s="486"/>
      <c r="DG23" s="486"/>
      <c r="DH23" s="487"/>
      <c r="DI23" s="395">
        <v>829</v>
      </c>
      <c r="DJ23" s="396"/>
      <c r="DK23" s="396"/>
      <c r="DL23" s="397"/>
      <c r="DM23" s="395">
        <v>842</v>
      </c>
      <c r="DN23" s="396"/>
      <c r="DO23" s="396"/>
      <c r="DP23" s="397"/>
      <c r="DQ23" s="395">
        <v>630</v>
      </c>
      <c r="DR23" s="396"/>
      <c r="DS23" s="396"/>
      <c r="DT23" s="398"/>
      <c r="DU23" s="404">
        <v>1709</v>
      </c>
      <c r="DV23" s="405"/>
      <c r="DW23" s="405"/>
      <c r="DX23" s="406"/>
      <c r="DY23" s="395">
        <v>847</v>
      </c>
      <c r="DZ23" s="396"/>
      <c r="EA23" s="396"/>
      <c r="EB23" s="397"/>
      <c r="EC23" s="395">
        <v>862</v>
      </c>
      <c r="ED23" s="396"/>
      <c r="EE23" s="396"/>
      <c r="EF23" s="397"/>
      <c r="EG23" s="395">
        <v>648</v>
      </c>
      <c r="EH23" s="396"/>
      <c r="EI23" s="396"/>
      <c r="EJ23" s="398"/>
      <c r="EL23" s="71"/>
      <c r="EM23" s="606"/>
      <c r="EN23" s="607"/>
      <c r="EO23" s="608"/>
      <c r="EP23" s="491" t="s">
        <v>335</v>
      </c>
      <c r="EQ23" s="592"/>
      <c r="ER23" s="592"/>
      <c r="ES23" s="592"/>
      <c r="ET23" s="592"/>
      <c r="EU23" s="592"/>
      <c r="EV23" s="592"/>
      <c r="EW23" s="592"/>
      <c r="EX23" s="592"/>
      <c r="EY23" s="76"/>
      <c r="EZ23" s="485">
        <v>495</v>
      </c>
      <c r="FA23" s="486"/>
      <c r="FB23" s="486"/>
      <c r="FC23" s="487"/>
      <c r="FD23" s="395">
        <v>242</v>
      </c>
      <c r="FE23" s="396"/>
      <c r="FF23" s="396"/>
      <c r="FG23" s="397"/>
      <c r="FH23" s="395">
        <v>253</v>
      </c>
      <c r="FI23" s="396"/>
      <c r="FJ23" s="396"/>
      <c r="FK23" s="397"/>
      <c r="FL23" s="395">
        <v>220</v>
      </c>
      <c r="FM23" s="396"/>
      <c r="FN23" s="396"/>
      <c r="FO23" s="398"/>
      <c r="FP23" s="404">
        <v>493</v>
      </c>
      <c r="FQ23" s="405"/>
      <c r="FR23" s="405"/>
      <c r="FS23" s="406"/>
      <c r="FT23" s="395">
        <v>239</v>
      </c>
      <c r="FU23" s="396"/>
      <c r="FV23" s="396"/>
      <c r="FW23" s="397"/>
      <c r="FX23" s="395">
        <v>254</v>
      </c>
      <c r="FY23" s="396"/>
      <c r="FZ23" s="396"/>
      <c r="GA23" s="397"/>
      <c r="GB23" s="395">
        <v>225</v>
      </c>
      <c r="GC23" s="396"/>
      <c r="GD23" s="396"/>
      <c r="GE23" s="398"/>
      <c r="GF23" s="71"/>
      <c r="ID23" s="67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  <c r="IZ23" s="66"/>
      <c r="JA23" s="66"/>
      <c r="JB23" s="66"/>
      <c r="JC23" s="66"/>
      <c r="JD23" s="66"/>
      <c r="JE23" s="66"/>
      <c r="JF23" s="66"/>
      <c r="JG23" s="66"/>
      <c r="JH23" s="66"/>
      <c r="JI23" s="66"/>
      <c r="JJ23" s="66"/>
      <c r="JK23" s="66"/>
      <c r="JL23" s="66"/>
      <c r="JM23" s="66"/>
      <c r="JN23" s="66"/>
    </row>
    <row r="24" spans="2:274" ht="12.95" customHeight="1">
      <c r="B24" s="488"/>
      <c r="C24" s="489"/>
      <c r="D24" s="489"/>
      <c r="E24" s="490" t="s">
        <v>41</v>
      </c>
      <c r="F24" s="490"/>
      <c r="G24" s="490"/>
      <c r="H24" s="490"/>
      <c r="I24" s="490"/>
      <c r="J24" s="490"/>
      <c r="K24" s="490"/>
      <c r="L24" s="490"/>
      <c r="M24" s="491"/>
      <c r="N24" s="111"/>
      <c r="O24" s="485">
        <v>21</v>
      </c>
      <c r="P24" s="486"/>
      <c r="Q24" s="486"/>
      <c r="R24" s="487"/>
      <c r="S24" s="545">
        <v>8</v>
      </c>
      <c r="T24" s="486"/>
      <c r="U24" s="486"/>
      <c r="V24" s="487"/>
      <c r="W24" s="545">
        <v>13</v>
      </c>
      <c r="X24" s="486"/>
      <c r="Y24" s="486"/>
      <c r="Z24" s="487"/>
      <c r="AA24" s="545">
        <v>11</v>
      </c>
      <c r="AB24" s="486"/>
      <c r="AC24" s="486"/>
      <c r="AD24" s="550"/>
      <c r="AE24" s="563">
        <v>22</v>
      </c>
      <c r="AF24" s="564"/>
      <c r="AG24" s="564"/>
      <c r="AH24" s="565"/>
      <c r="AI24" s="492">
        <v>9</v>
      </c>
      <c r="AJ24" s="405"/>
      <c r="AK24" s="405"/>
      <c r="AL24" s="406"/>
      <c r="AM24" s="492">
        <v>13</v>
      </c>
      <c r="AN24" s="405"/>
      <c r="AO24" s="405"/>
      <c r="AP24" s="406"/>
      <c r="AQ24" s="492">
        <v>12</v>
      </c>
      <c r="AR24" s="405"/>
      <c r="AS24" s="405"/>
      <c r="AT24" s="493"/>
      <c r="AW24" s="488"/>
      <c r="AX24" s="489"/>
      <c r="AY24" s="489"/>
      <c r="AZ24" s="490" t="s">
        <v>25</v>
      </c>
      <c r="BA24" s="490"/>
      <c r="BB24" s="490"/>
      <c r="BC24" s="490"/>
      <c r="BD24" s="490"/>
      <c r="BE24" s="490"/>
      <c r="BF24" s="490"/>
      <c r="BG24" s="490"/>
      <c r="BH24" s="491"/>
      <c r="BI24" s="76"/>
      <c r="BJ24" s="404">
        <v>1271</v>
      </c>
      <c r="BK24" s="405"/>
      <c r="BL24" s="405"/>
      <c r="BM24" s="406"/>
      <c r="BN24" s="494">
        <v>596</v>
      </c>
      <c r="BO24" s="495"/>
      <c r="BP24" s="495"/>
      <c r="BQ24" s="495"/>
      <c r="BR24" s="494">
        <v>675</v>
      </c>
      <c r="BS24" s="495"/>
      <c r="BT24" s="495"/>
      <c r="BU24" s="495"/>
      <c r="BV24" s="494">
        <v>533</v>
      </c>
      <c r="BW24" s="495"/>
      <c r="BX24" s="495"/>
      <c r="BY24" s="496"/>
      <c r="BZ24" s="404">
        <v>1252</v>
      </c>
      <c r="CA24" s="405"/>
      <c r="CB24" s="405"/>
      <c r="CC24" s="406"/>
      <c r="CD24" s="395">
        <v>582</v>
      </c>
      <c r="CE24" s="396"/>
      <c r="CF24" s="396"/>
      <c r="CG24" s="397"/>
      <c r="CH24" s="395">
        <v>670</v>
      </c>
      <c r="CI24" s="396"/>
      <c r="CJ24" s="396"/>
      <c r="CK24" s="397"/>
      <c r="CL24" s="395">
        <v>532</v>
      </c>
      <c r="CM24" s="396"/>
      <c r="CN24" s="396"/>
      <c r="CO24" s="398"/>
      <c r="CR24" s="488"/>
      <c r="CS24" s="489"/>
      <c r="CT24" s="489"/>
      <c r="CU24" s="490" t="s">
        <v>154</v>
      </c>
      <c r="CV24" s="490"/>
      <c r="CW24" s="490"/>
      <c r="CX24" s="490"/>
      <c r="CY24" s="490"/>
      <c r="CZ24" s="490"/>
      <c r="DA24" s="490"/>
      <c r="DB24" s="490"/>
      <c r="DC24" s="491"/>
      <c r="DD24" s="76"/>
      <c r="DE24" s="485">
        <v>126</v>
      </c>
      <c r="DF24" s="486"/>
      <c r="DG24" s="486"/>
      <c r="DH24" s="487"/>
      <c r="DI24" s="395">
        <v>63</v>
      </c>
      <c r="DJ24" s="396"/>
      <c r="DK24" s="396"/>
      <c r="DL24" s="397"/>
      <c r="DM24" s="395">
        <v>63</v>
      </c>
      <c r="DN24" s="396"/>
      <c r="DO24" s="396"/>
      <c r="DP24" s="397"/>
      <c r="DQ24" s="395">
        <v>42</v>
      </c>
      <c r="DR24" s="396"/>
      <c r="DS24" s="396"/>
      <c r="DT24" s="398"/>
      <c r="DU24" s="404">
        <v>125</v>
      </c>
      <c r="DV24" s="405"/>
      <c r="DW24" s="405"/>
      <c r="DX24" s="406"/>
      <c r="DY24" s="395">
        <v>61</v>
      </c>
      <c r="DZ24" s="396"/>
      <c r="EA24" s="396"/>
      <c r="EB24" s="397"/>
      <c r="EC24" s="395">
        <v>64</v>
      </c>
      <c r="ED24" s="396"/>
      <c r="EE24" s="396"/>
      <c r="EF24" s="397"/>
      <c r="EG24" s="395">
        <v>42</v>
      </c>
      <c r="EH24" s="396"/>
      <c r="EI24" s="396"/>
      <c r="EJ24" s="398"/>
      <c r="EL24" s="71"/>
      <c r="EM24" s="606"/>
      <c r="EN24" s="607"/>
      <c r="EO24" s="608"/>
      <c r="EP24" s="491" t="s">
        <v>336</v>
      </c>
      <c r="EQ24" s="592"/>
      <c r="ER24" s="592"/>
      <c r="ES24" s="592"/>
      <c r="ET24" s="592"/>
      <c r="EU24" s="592"/>
      <c r="EV24" s="592"/>
      <c r="EW24" s="592"/>
      <c r="EX24" s="592"/>
      <c r="EY24" s="76"/>
      <c r="EZ24" s="485">
        <v>1061</v>
      </c>
      <c r="FA24" s="486"/>
      <c r="FB24" s="486"/>
      <c r="FC24" s="487"/>
      <c r="FD24" s="395">
        <v>545</v>
      </c>
      <c r="FE24" s="396"/>
      <c r="FF24" s="396"/>
      <c r="FG24" s="397"/>
      <c r="FH24" s="395">
        <v>516</v>
      </c>
      <c r="FI24" s="396"/>
      <c r="FJ24" s="396"/>
      <c r="FK24" s="397"/>
      <c r="FL24" s="395">
        <v>417</v>
      </c>
      <c r="FM24" s="396"/>
      <c r="FN24" s="396"/>
      <c r="FO24" s="398"/>
      <c r="FP24" s="404">
        <v>1071</v>
      </c>
      <c r="FQ24" s="405"/>
      <c r="FR24" s="405"/>
      <c r="FS24" s="406"/>
      <c r="FT24" s="395">
        <v>555</v>
      </c>
      <c r="FU24" s="396"/>
      <c r="FV24" s="396"/>
      <c r="FW24" s="397"/>
      <c r="FX24" s="395">
        <v>516</v>
      </c>
      <c r="FY24" s="396"/>
      <c r="FZ24" s="396"/>
      <c r="GA24" s="397"/>
      <c r="GB24" s="395">
        <v>422</v>
      </c>
      <c r="GC24" s="396"/>
      <c r="GD24" s="396"/>
      <c r="GE24" s="398"/>
      <c r="GF24" s="71"/>
      <c r="GG24" s="64" t="s">
        <v>101</v>
      </c>
      <c r="GH24" s="67"/>
      <c r="GI24" s="67"/>
      <c r="GJ24" s="67"/>
      <c r="GK24" s="67"/>
      <c r="GL24" s="67"/>
      <c r="GM24" s="67"/>
      <c r="GN24" s="67"/>
      <c r="GP24" s="67"/>
      <c r="GQ24" s="67"/>
      <c r="GR24" s="70" t="s">
        <v>475</v>
      </c>
      <c r="GS24" s="67"/>
      <c r="GT24" s="67"/>
      <c r="GU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5"/>
      <c r="HP24" s="67"/>
      <c r="HQ24" s="67"/>
      <c r="HR24" s="67"/>
      <c r="HS24" s="66"/>
      <c r="HT24" s="66"/>
      <c r="HU24" s="66"/>
      <c r="HV24" s="66"/>
      <c r="HW24" s="65"/>
      <c r="HY24" s="86" t="s">
        <v>498</v>
      </c>
      <c r="HZ24" s="65"/>
      <c r="ID24" s="67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  <c r="IW24" s="66"/>
      <c r="IX24" s="66"/>
      <c r="IY24" s="66"/>
      <c r="IZ24" s="66"/>
      <c r="JA24" s="66"/>
      <c r="JB24" s="66"/>
      <c r="JC24" s="66"/>
      <c r="JD24" s="66"/>
      <c r="JE24" s="66"/>
      <c r="JF24" s="66"/>
      <c r="JG24" s="66"/>
      <c r="JH24" s="66"/>
      <c r="JI24" s="66"/>
      <c r="JJ24" s="66"/>
      <c r="JK24" s="66"/>
      <c r="JL24" s="66"/>
      <c r="JM24" s="66"/>
      <c r="JN24" s="66"/>
    </row>
    <row r="25" spans="2:274" ht="12.95" customHeight="1">
      <c r="B25" s="488"/>
      <c r="C25" s="489"/>
      <c r="D25" s="489"/>
      <c r="E25" s="490" t="s">
        <v>42</v>
      </c>
      <c r="F25" s="490"/>
      <c r="G25" s="490"/>
      <c r="H25" s="490"/>
      <c r="I25" s="490"/>
      <c r="J25" s="490"/>
      <c r="K25" s="490"/>
      <c r="L25" s="490"/>
      <c r="M25" s="491"/>
      <c r="N25" s="111"/>
      <c r="O25" s="485">
        <v>32</v>
      </c>
      <c r="P25" s="486"/>
      <c r="Q25" s="486"/>
      <c r="R25" s="487"/>
      <c r="S25" s="545">
        <v>18</v>
      </c>
      <c r="T25" s="486"/>
      <c r="U25" s="486"/>
      <c r="V25" s="487"/>
      <c r="W25" s="545">
        <v>14</v>
      </c>
      <c r="X25" s="486"/>
      <c r="Y25" s="486"/>
      <c r="Z25" s="487"/>
      <c r="AA25" s="545">
        <v>12</v>
      </c>
      <c r="AB25" s="486"/>
      <c r="AC25" s="486"/>
      <c r="AD25" s="550"/>
      <c r="AE25" s="563">
        <v>31</v>
      </c>
      <c r="AF25" s="564"/>
      <c r="AG25" s="564"/>
      <c r="AH25" s="565"/>
      <c r="AI25" s="492">
        <v>17</v>
      </c>
      <c r="AJ25" s="405"/>
      <c r="AK25" s="405"/>
      <c r="AL25" s="406"/>
      <c r="AM25" s="492">
        <v>14</v>
      </c>
      <c r="AN25" s="405"/>
      <c r="AO25" s="405"/>
      <c r="AP25" s="406"/>
      <c r="AQ25" s="492">
        <v>13</v>
      </c>
      <c r="AR25" s="405"/>
      <c r="AS25" s="405"/>
      <c r="AT25" s="493"/>
      <c r="AW25" s="298"/>
      <c r="AX25" s="299"/>
      <c r="AY25" s="299"/>
      <c r="AZ25" s="490" t="s">
        <v>66</v>
      </c>
      <c r="BA25" s="490"/>
      <c r="BB25" s="490"/>
      <c r="BC25" s="490"/>
      <c r="BD25" s="490"/>
      <c r="BE25" s="490"/>
      <c r="BF25" s="490"/>
      <c r="BG25" s="490"/>
      <c r="BH25" s="491"/>
      <c r="BI25" s="76"/>
      <c r="BJ25" s="404">
        <v>630</v>
      </c>
      <c r="BK25" s="405"/>
      <c r="BL25" s="405"/>
      <c r="BM25" s="406"/>
      <c r="BN25" s="494">
        <v>319</v>
      </c>
      <c r="BO25" s="495"/>
      <c r="BP25" s="495"/>
      <c r="BQ25" s="495"/>
      <c r="BR25" s="494">
        <v>311</v>
      </c>
      <c r="BS25" s="495"/>
      <c r="BT25" s="495"/>
      <c r="BU25" s="495"/>
      <c r="BV25" s="494">
        <v>335</v>
      </c>
      <c r="BW25" s="495"/>
      <c r="BX25" s="495"/>
      <c r="BY25" s="496"/>
      <c r="BZ25" s="404">
        <v>602</v>
      </c>
      <c r="CA25" s="405"/>
      <c r="CB25" s="405"/>
      <c r="CC25" s="406"/>
      <c r="CD25" s="395">
        <v>303</v>
      </c>
      <c r="CE25" s="396"/>
      <c r="CF25" s="396"/>
      <c r="CG25" s="397"/>
      <c r="CH25" s="395">
        <v>299</v>
      </c>
      <c r="CI25" s="396"/>
      <c r="CJ25" s="396"/>
      <c r="CK25" s="397"/>
      <c r="CL25" s="395">
        <v>324</v>
      </c>
      <c r="CM25" s="396"/>
      <c r="CN25" s="396"/>
      <c r="CO25" s="398"/>
      <c r="CR25" s="488"/>
      <c r="CS25" s="489"/>
      <c r="CT25" s="489"/>
      <c r="CU25" s="490" t="s">
        <v>155</v>
      </c>
      <c r="CV25" s="490"/>
      <c r="CW25" s="490"/>
      <c r="CX25" s="490"/>
      <c r="CY25" s="490"/>
      <c r="CZ25" s="490"/>
      <c r="DA25" s="490"/>
      <c r="DB25" s="490"/>
      <c r="DC25" s="491"/>
      <c r="DD25" s="76"/>
      <c r="DE25" s="485">
        <v>71</v>
      </c>
      <c r="DF25" s="486"/>
      <c r="DG25" s="486"/>
      <c r="DH25" s="487"/>
      <c r="DI25" s="395">
        <v>36</v>
      </c>
      <c r="DJ25" s="396"/>
      <c r="DK25" s="396"/>
      <c r="DL25" s="397"/>
      <c r="DM25" s="395">
        <v>35</v>
      </c>
      <c r="DN25" s="396"/>
      <c r="DO25" s="396"/>
      <c r="DP25" s="397"/>
      <c r="DQ25" s="395">
        <v>27</v>
      </c>
      <c r="DR25" s="396"/>
      <c r="DS25" s="396"/>
      <c r="DT25" s="398"/>
      <c r="DU25" s="404">
        <v>69</v>
      </c>
      <c r="DV25" s="405"/>
      <c r="DW25" s="405"/>
      <c r="DX25" s="406"/>
      <c r="DY25" s="395">
        <v>36</v>
      </c>
      <c r="DZ25" s="396"/>
      <c r="EA25" s="396"/>
      <c r="EB25" s="397"/>
      <c r="EC25" s="395">
        <v>33</v>
      </c>
      <c r="ED25" s="396"/>
      <c r="EE25" s="396"/>
      <c r="EF25" s="397"/>
      <c r="EG25" s="395">
        <v>27</v>
      </c>
      <c r="EH25" s="396"/>
      <c r="EI25" s="396"/>
      <c r="EJ25" s="398"/>
      <c r="EL25" s="71"/>
      <c r="EM25" s="606"/>
      <c r="EN25" s="607"/>
      <c r="EO25" s="608"/>
      <c r="EP25" s="491" t="s">
        <v>337</v>
      </c>
      <c r="EQ25" s="592"/>
      <c r="ER25" s="592"/>
      <c r="ES25" s="592"/>
      <c r="ET25" s="592"/>
      <c r="EU25" s="592"/>
      <c r="EV25" s="592"/>
      <c r="EW25" s="592"/>
      <c r="EX25" s="592"/>
      <c r="EY25" s="76"/>
      <c r="EZ25" s="485">
        <v>3762</v>
      </c>
      <c r="FA25" s="486"/>
      <c r="FB25" s="486"/>
      <c r="FC25" s="487"/>
      <c r="FD25" s="395">
        <v>1866</v>
      </c>
      <c r="FE25" s="396"/>
      <c r="FF25" s="396"/>
      <c r="FG25" s="397"/>
      <c r="FH25" s="395">
        <v>1896</v>
      </c>
      <c r="FI25" s="396"/>
      <c r="FJ25" s="396"/>
      <c r="FK25" s="397"/>
      <c r="FL25" s="395">
        <v>1516</v>
      </c>
      <c r="FM25" s="396"/>
      <c r="FN25" s="396"/>
      <c r="FO25" s="398"/>
      <c r="FP25" s="404">
        <v>3763</v>
      </c>
      <c r="FQ25" s="405"/>
      <c r="FR25" s="405"/>
      <c r="FS25" s="406"/>
      <c r="FT25" s="395">
        <v>1864</v>
      </c>
      <c r="FU25" s="396"/>
      <c r="FV25" s="396"/>
      <c r="FW25" s="397"/>
      <c r="FX25" s="395">
        <v>1899</v>
      </c>
      <c r="FY25" s="396"/>
      <c r="FZ25" s="396"/>
      <c r="GA25" s="397"/>
      <c r="GB25" s="395">
        <v>1540</v>
      </c>
      <c r="GC25" s="396"/>
      <c r="GD25" s="396"/>
      <c r="GE25" s="398"/>
      <c r="GF25" s="71"/>
      <c r="GG25" s="67"/>
      <c r="GH25" s="67"/>
      <c r="GI25" s="67"/>
      <c r="GJ25" s="67"/>
      <c r="GK25" s="67"/>
      <c r="GL25" s="67"/>
      <c r="GM25" s="67"/>
      <c r="GN25" s="67"/>
      <c r="GO25" s="67"/>
      <c r="GP25" s="63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6"/>
      <c r="HT25" s="66"/>
      <c r="HU25" s="66"/>
      <c r="HV25" s="66"/>
      <c r="HW25" s="66"/>
      <c r="HY25" s="86"/>
      <c r="ID25" s="67"/>
      <c r="JJ25" s="66"/>
      <c r="JK25" s="66"/>
      <c r="JL25" s="66"/>
      <c r="JM25" s="66"/>
      <c r="JN25" s="66"/>
    </row>
    <row r="26" spans="2:274" ht="12.95" customHeight="1">
      <c r="B26" s="488"/>
      <c r="C26" s="489"/>
      <c r="D26" s="489"/>
      <c r="E26" s="490" t="s">
        <v>43</v>
      </c>
      <c r="F26" s="490"/>
      <c r="G26" s="490"/>
      <c r="H26" s="490"/>
      <c r="I26" s="490"/>
      <c r="J26" s="490"/>
      <c r="K26" s="490"/>
      <c r="L26" s="490"/>
      <c r="M26" s="491"/>
      <c r="N26" s="111"/>
      <c r="O26" s="485">
        <v>52</v>
      </c>
      <c r="P26" s="486"/>
      <c r="Q26" s="486"/>
      <c r="R26" s="487"/>
      <c r="S26" s="545">
        <v>21</v>
      </c>
      <c r="T26" s="486"/>
      <c r="U26" s="486"/>
      <c r="V26" s="487"/>
      <c r="W26" s="545">
        <v>31</v>
      </c>
      <c r="X26" s="486"/>
      <c r="Y26" s="486"/>
      <c r="Z26" s="487"/>
      <c r="AA26" s="545">
        <v>21</v>
      </c>
      <c r="AB26" s="486"/>
      <c r="AC26" s="486"/>
      <c r="AD26" s="550"/>
      <c r="AE26" s="563">
        <v>49</v>
      </c>
      <c r="AF26" s="564"/>
      <c r="AG26" s="564"/>
      <c r="AH26" s="565"/>
      <c r="AI26" s="492">
        <v>21</v>
      </c>
      <c r="AJ26" s="405"/>
      <c r="AK26" s="405"/>
      <c r="AL26" s="406"/>
      <c r="AM26" s="492">
        <v>28</v>
      </c>
      <c r="AN26" s="405"/>
      <c r="AO26" s="405"/>
      <c r="AP26" s="406"/>
      <c r="AQ26" s="492">
        <v>19</v>
      </c>
      <c r="AR26" s="405"/>
      <c r="AS26" s="405"/>
      <c r="AT26" s="493"/>
      <c r="AW26" s="497" t="s">
        <v>71</v>
      </c>
      <c r="AX26" s="498"/>
      <c r="AY26" s="498"/>
      <c r="AZ26" s="499"/>
      <c r="BA26" s="499"/>
      <c r="BB26" s="499"/>
      <c r="BC26" s="499"/>
      <c r="BD26" s="499"/>
      <c r="BE26" s="499"/>
      <c r="BF26" s="499"/>
      <c r="BG26" s="499"/>
      <c r="BH26" s="499"/>
      <c r="BI26" s="500"/>
      <c r="BJ26" s="573">
        <f>SUM(BJ27:BM34)</f>
        <v>1908</v>
      </c>
      <c r="BK26" s="502"/>
      <c r="BL26" s="502"/>
      <c r="BM26" s="502"/>
      <c r="BN26" s="501">
        <f>SUM(BN27:BQ34)</f>
        <v>934</v>
      </c>
      <c r="BO26" s="502"/>
      <c r="BP26" s="502"/>
      <c r="BQ26" s="503"/>
      <c r="BR26" s="502">
        <f>SUM(BR27:BU34)</f>
        <v>974</v>
      </c>
      <c r="BS26" s="502"/>
      <c r="BT26" s="502"/>
      <c r="BU26" s="503"/>
      <c r="BV26" s="403">
        <f>SUM(BV27:BY34)</f>
        <v>784</v>
      </c>
      <c r="BW26" s="582"/>
      <c r="BX26" s="582"/>
      <c r="BY26" s="583"/>
      <c r="BZ26" s="484">
        <f>SUM(BZ27:CC34)</f>
        <v>1870</v>
      </c>
      <c r="CA26" s="403"/>
      <c r="CB26" s="403"/>
      <c r="CC26" s="403"/>
      <c r="CD26" s="403">
        <f>SUM(CD27:CG34)</f>
        <v>908</v>
      </c>
      <c r="CE26" s="403"/>
      <c r="CF26" s="403"/>
      <c r="CG26" s="403"/>
      <c r="CH26" s="403">
        <f>SUM(CH27:CK34)</f>
        <v>962</v>
      </c>
      <c r="CI26" s="403"/>
      <c r="CJ26" s="403"/>
      <c r="CK26" s="403"/>
      <c r="CL26" s="403">
        <f>SUM(CL27:CO34)</f>
        <v>771</v>
      </c>
      <c r="CM26" s="403"/>
      <c r="CN26" s="403"/>
      <c r="CO26" s="479"/>
      <c r="CR26" s="488"/>
      <c r="CS26" s="489"/>
      <c r="CT26" s="489"/>
      <c r="CU26" s="490" t="s">
        <v>156</v>
      </c>
      <c r="CV26" s="490"/>
      <c r="CW26" s="490"/>
      <c r="CX26" s="490"/>
      <c r="CY26" s="490"/>
      <c r="CZ26" s="490"/>
      <c r="DA26" s="490"/>
      <c r="DB26" s="490"/>
      <c r="DC26" s="491"/>
      <c r="DD26" s="76"/>
      <c r="DE26" s="485">
        <v>3324</v>
      </c>
      <c r="DF26" s="486"/>
      <c r="DG26" s="486"/>
      <c r="DH26" s="487"/>
      <c r="DI26" s="395">
        <v>1636</v>
      </c>
      <c r="DJ26" s="396"/>
      <c r="DK26" s="396"/>
      <c r="DL26" s="397"/>
      <c r="DM26" s="395">
        <v>1688</v>
      </c>
      <c r="DN26" s="396"/>
      <c r="DO26" s="396"/>
      <c r="DP26" s="397"/>
      <c r="DQ26" s="395">
        <v>1417</v>
      </c>
      <c r="DR26" s="396"/>
      <c r="DS26" s="396"/>
      <c r="DT26" s="398"/>
      <c r="DU26" s="404">
        <v>3323</v>
      </c>
      <c r="DV26" s="405"/>
      <c r="DW26" s="405"/>
      <c r="DX26" s="406"/>
      <c r="DY26" s="395">
        <v>1625</v>
      </c>
      <c r="DZ26" s="396"/>
      <c r="EA26" s="396"/>
      <c r="EB26" s="397"/>
      <c r="EC26" s="395">
        <v>1698</v>
      </c>
      <c r="ED26" s="396"/>
      <c r="EE26" s="396"/>
      <c r="EF26" s="397"/>
      <c r="EG26" s="395">
        <v>1401</v>
      </c>
      <c r="EH26" s="396"/>
      <c r="EI26" s="396"/>
      <c r="EJ26" s="398"/>
      <c r="EL26" s="71"/>
      <c r="EM26" s="606"/>
      <c r="EN26" s="607"/>
      <c r="EO26" s="608"/>
      <c r="EP26" s="491" t="s">
        <v>338</v>
      </c>
      <c r="EQ26" s="592"/>
      <c r="ER26" s="592"/>
      <c r="ES26" s="592"/>
      <c r="ET26" s="592"/>
      <c r="EU26" s="592"/>
      <c r="EV26" s="592"/>
      <c r="EW26" s="592"/>
      <c r="EX26" s="592"/>
      <c r="EY26" s="76"/>
      <c r="EZ26" s="485">
        <v>817</v>
      </c>
      <c r="FA26" s="486"/>
      <c r="FB26" s="486"/>
      <c r="FC26" s="487"/>
      <c r="FD26" s="395">
        <v>396</v>
      </c>
      <c r="FE26" s="396"/>
      <c r="FF26" s="396"/>
      <c r="FG26" s="397"/>
      <c r="FH26" s="395">
        <v>421</v>
      </c>
      <c r="FI26" s="396"/>
      <c r="FJ26" s="396"/>
      <c r="FK26" s="397"/>
      <c r="FL26" s="395">
        <v>347</v>
      </c>
      <c r="FM26" s="396"/>
      <c r="FN26" s="396"/>
      <c r="FO26" s="398"/>
      <c r="FP26" s="404">
        <v>805</v>
      </c>
      <c r="FQ26" s="405"/>
      <c r="FR26" s="405"/>
      <c r="FS26" s="406"/>
      <c r="FT26" s="395">
        <v>389</v>
      </c>
      <c r="FU26" s="396"/>
      <c r="FV26" s="396"/>
      <c r="FW26" s="397"/>
      <c r="FX26" s="395">
        <v>416</v>
      </c>
      <c r="FY26" s="396"/>
      <c r="FZ26" s="396"/>
      <c r="GA26" s="397"/>
      <c r="GB26" s="395">
        <v>348</v>
      </c>
      <c r="GC26" s="396"/>
      <c r="GD26" s="396"/>
      <c r="GE26" s="398"/>
      <c r="GF26" s="71"/>
      <c r="GG26" s="531" t="s">
        <v>345</v>
      </c>
      <c r="GH26" s="351"/>
      <c r="GI26" s="351"/>
      <c r="GJ26" s="351"/>
      <c r="GK26" s="351"/>
      <c r="GL26" s="609"/>
      <c r="GM26" s="616" t="s">
        <v>559</v>
      </c>
      <c r="GN26" s="536"/>
      <c r="GO26" s="536"/>
      <c r="GP26" s="536"/>
      <c r="GQ26" s="536"/>
      <c r="GR26" s="536"/>
      <c r="GS26" s="536"/>
      <c r="GT26" s="536"/>
      <c r="GU26" s="536"/>
      <c r="GV26" s="536"/>
      <c r="GW26" s="536"/>
      <c r="GX26" s="536"/>
      <c r="GY26" s="537"/>
      <c r="GZ26" s="535" t="s">
        <v>562</v>
      </c>
      <c r="HA26" s="536"/>
      <c r="HB26" s="536"/>
      <c r="HC26" s="536"/>
      <c r="HD26" s="536"/>
      <c r="HE26" s="536"/>
      <c r="HF26" s="536"/>
      <c r="HG26" s="536"/>
      <c r="HH26" s="536"/>
      <c r="HI26" s="536"/>
      <c r="HJ26" s="536"/>
      <c r="HK26" s="536"/>
      <c r="HL26" s="537"/>
      <c r="HM26" s="631" t="s">
        <v>575</v>
      </c>
      <c r="HN26" s="504"/>
      <c r="HO26" s="504"/>
      <c r="HP26" s="504"/>
      <c r="HQ26" s="504"/>
      <c r="HR26" s="504"/>
      <c r="HS26" s="504"/>
      <c r="HT26" s="504"/>
      <c r="HU26" s="504"/>
      <c r="HV26" s="504"/>
      <c r="HW26" s="504"/>
      <c r="HX26" s="504"/>
      <c r="HY26" s="632"/>
      <c r="JC26" s="66"/>
      <c r="JD26" s="66"/>
      <c r="JE26" s="66"/>
      <c r="JF26" s="66"/>
      <c r="JG26" s="66"/>
    </row>
    <row r="27" spans="2:274" ht="12.95" customHeight="1">
      <c r="B27" s="488"/>
      <c r="C27" s="489"/>
      <c r="D27" s="489"/>
      <c r="E27" s="490" t="s">
        <v>44</v>
      </c>
      <c r="F27" s="490"/>
      <c r="G27" s="490"/>
      <c r="H27" s="490"/>
      <c r="I27" s="490"/>
      <c r="J27" s="490"/>
      <c r="K27" s="490"/>
      <c r="L27" s="490"/>
      <c r="M27" s="491"/>
      <c r="N27" s="111"/>
      <c r="O27" s="485">
        <v>35</v>
      </c>
      <c r="P27" s="486"/>
      <c r="Q27" s="486"/>
      <c r="R27" s="487"/>
      <c r="S27" s="545">
        <v>15</v>
      </c>
      <c r="T27" s="486"/>
      <c r="U27" s="486"/>
      <c r="V27" s="487"/>
      <c r="W27" s="545">
        <v>20</v>
      </c>
      <c r="X27" s="486"/>
      <c r="Y27" s="486"/>
      <c r="Z27" s="487"/>
      <c r="AA27" s="545">
        <v>15</v>
      </c>
      <c r="AB27" s="486"/>
      <c r="AC27" s="486"/>
      <c r="AD27" s="550"/>
      <c r="AE27" s="563">
        <v>37</v>
      </c>
      <c r="AF27" s="564"/>
      <c r="AG27" s="564"/>
      <c r="AH27" s="565"/>
      <c r="AI27" s="492">
        <v>15</v>
      </c>
      <c r="AJ27" s="405"/>
      <c r="AK27" s="405"/>
      <c r="AL27" s="406"/>
      <c r="AM27" s="492">
        <v>22</v>
      </c>
      <c r="AN27" s="405"/>
      <c r="AO27" s="405"/>
      <c r="AP27" s="406"/>
      <c r="AQ27" s="492">
        <v>16</v>
      </c>
      <c r="AR27" s="405"/>
      <c r="AS27" s="405"/>
      <c r="AT27" s="493"/>
      <c r="AW27" s="488"/>
      <c r="AX27" s="489"/>
      <c r="AY27" s="489"/>
      <c r="AZ27" s="490" t="s">
        <v>105</v>
      </c>
      <c r="BA27" s="490"/>
      <c r="BB27" s="490"/>
      <c r="BC27" s="490"/>
      <c r="BD27" s="490"/>
      <c r="BE27" s="490"/>
      <c r="BF27" s="490"/>
      <c r="BG27" s="490"/>
      <c r="BH27" s="491"/>
      <c r="BI27" s="76"/>
      <c r="BJ27" s="404">
        <v>234</v>
      </c>
      <c r="BK27" s="405"/>
      <c r="BL27" s="405"/>
      <c r="BM27" s="406"/>
      <c r="BN27" s="494">
        <v>117</v>
      </c>
      <c r="BO27" s="495"/>
      <c r="BP27" s="495"/>
      <c r="BQ27" s="495"/>
      <c r="BR27" s="494">
        <v>117</v>
      </c>
      <c r="BS27" s="495"/>
      <c r="BT27" s="495"/>
      <c r="BU27" s="495"/>
      <c r="BV27" s="494">
        <v>93</v>
      </c>
      <c r="BW27" s="495"/>
      <c r="BX27" s="495"/>
      <c r="BY27" s="496"/>
      <c r="BZ27" s="404">
        <v>230</v>
      </c>
      <c r="CA27" s="405"/>
      <c r="CB27" s="405"/>
      <c r="CC27" s="406"/>
      <c r="CD27" s="395">
        <v>113</v>
      </c>
      <c r="CE27" s="396"/>
      <c r="CF27" s="396"/>
      <c r="CG27" s="397"/>
      <c r="CH27" s="395">
        <v>117</v>
      </c>
      <c r="CI27" s="396"/>
      <c r="CJ27" s="396"/>
      <c r="CK27" s="397"/>
      <c r="CL27" s="395">
        <v>95</v>
      </c>
      <c r="CM27" s="396"/>
      <c r="CN27" s="396"/>
      <c r="CO27" s="398"/>
      <c r="CR27" s="488"/>
      <c r="CS27" s="489"/>
      <c r="CT27" s="489"/>
      <c r="CU27" s="490" t="s">
        <v>157</v>
      </c>
      <c r="CV27" s="490"/>
      <c r="CW27" s="490"/>
      <c r="CX27" s="490"/>
      <c r="CY27" s="490"/>
      <c r="CZ27" s="490"/>
      <c r="DA27" s="490"/>
      <c r="DB27" s="490"/>
      <c r="DC27" s="491"/>
      <c r="DD27" s="76"/>
      <c r="DE27" s="485">
        <v>116</v>
      </c>
      <c r="DF27" s="486"/>
      <c r="DG27" s="486"/>
      <c r="DH27" s="487"/>
      <c r="DI27" s="395">
        <v>50</v>
      </c>
      <c r="DJ27" s="396"/>
      <c r="DK27" s="396"/>
      <c r="DL27" s="397"/>
      <c r="DM27" s="395">
        <v>66</v>
      </c>
      <c r="DN27" s="396"/>
      <c r="DO27" s="396"/>
      <c r="DP27" s="397"/>
      <c r="DQ27" s="395">
        <v>46</v>
      </c>
      <c r="DR27" s="396"/>
      <c r="DS27" s="396"/>
      <c r="DT27" s="398"/>
      <c r="DU27" s="404">
        <v>118</v>
      </c>
      <c r="DV27" s="405"/>
      <c r="DW27" s="405"/>
      <c r="DX27" s="406"/>
      <c r="DY27" s="395">
        <v>53</v>
      </c>
      <c r="DZ27" s="396"/>
      <c r="EA27" s="396"/>
      <c r="EB27" s="397"/>
      <c r="EC27" s="395">
        <v>65</v>
      </c>
      <c r="ED27" s="396"/>
      <c r="EE27" s="396"/>
      <c r="EF27" s="397"/>
      <c r="EG27" s="395">
        <v>48</v>
      </c>
      <c r="EH27" s="396"/>
      <c r="EI27" s="396"/>
      <c r="EJ27" s="398"/>
      <c r="EL27" s="71"/>
      <c r="EM27" s="606"/>
      <c r="EN27" s="607"/>
      <c r="EO27" s="608"/>
      <c r="EP27" s="491" t="s">
        <v>339</v>
      </c>
      <c r="EQ27" s="592"/>
      <c r="ER27" s="592"/>
      <c r="ES27" s="592"/>
      <c r="ET27" s="592"/>
      <c r="EU27" s="592"/>
      <c r="EV27" s="592"/>
      <c r="EW27" s="592"/>
      <c r="EX27" s="592"/>
      <c r="EY27" s="76"/>
      <c r="EZ27" s="485">
        <v>169</v>
      </c>
      <c r="FA27" s="486"/>
      <c r="FB27" s="486"/>
      <c r="FC27" s="487"/>
      <c r="FD27" s="395">
        <v>81</v>
      </c>
      <c r="FE27" s="396"/>
      <c r="FF27" s="396"/>
      <c r="FG27" s="397"/>
      <c r="FH27" s="395">
        <v>88</v>
      </c>
      <c r="FI27" s="396"/>
      <c r="FJ27" s="396"/>
      <c r="FK27" s="397"/>
      <c r="FL27" s="395">
        <v>74</v>
      </c>
      <c r="FM27" s="396"/>
      <c r="FN27" s="396"/>
      <c r="FO27" s="398"/>
      <c r="FP27" s="404">
        <v>158</v>
      </c>
      <c r="FQ27" s="405"/>
      <c r="FR27" s="405"/>
      <c r="FS27" s="406"/>
      <c r="FT27" s="395">
        <v>77</v>
      </c>
      <c r="FU27" s="396"/>
      <c r="FV27" s="396"/>
      <c r="FW27" s="397"/>
      <c r="FX27" s="395">
        <v>81</v>
      </c>
      <c r="FY27" s="396"/>
      <c r="FZ27" s="396"/>
      <c r="GA27" s="397"/>
      <c r="GB27" s="395">
        <v>70</v>
      </c>
      <c r="GC27" s="396"/>
      <c r="GD27" s="396"/>
      <c r="GE27" s="398"/>
      <c r="GF27" s="71"/>
      <c r="GG27" s="610"/>
      <c r="GH27" s="354"/>
      <c r="GI27" s="354"/>
      <c r="GJ27" s="354"/>
      <c r="GK27" s="354"/>
      <c r="GL27" s="611"/>
      <c r="GM27" s="617"/>
      <c r="GN27" s="539"/>
      <c r="GO27" s="539"/>
      <c r="GP27" s="539"/>
      <c r="GQ27" s="539"/>
      <c r="GR27" s="539"/>
      <c r="GS27" s="539"/>
      <c r="GT27" s="539"/>
      <c r="GU27" s="539"/>
      <c r="GV27" s="539"/>
      <c r="GW27" s="539"/>
      <c r="GX27" s="539"/>
      <c r="GY27" s="540"/>
      <c r="GZ27" s="538"/>
      <c r="HA27" s="539"/>
      <c r="HB27" s="539"/>
      <c r="HC27" s="539"/>
      <c r="HD27" s="539"/>
      <c r="HE27" s="539"/>
      <c r="HF27" s="539"/>
      <c r="HG27" s="539"/>
      <c r="HH27" s="539"/>
      <c r="HI27" s="539"/>
      <c r="HJ27" s="539"/>
      <c r="HK27" s="539"/>
      <c r="HL27" s="540"/>
      <c r="HM27" s="633"/>
      <c r="HN27" s="508"/>
      <c r="HO27" s="508"/>
      <c r="HP27" s="508"/>
      <c r="HQ27" s="508"/>
      <c r="HR27" s="508"/>
      <c r="HS27" s="508"/>
      <c r="HT27" s="508"/>
      <c r="HU27" s="508"/>
      <c r="HV27" s="508"/>
      <c r="HW27" s="508"/>
      <c r="HX27" s="508"/>
      <c r="HY27" s="634"/>
      <c r="JC27" s="66"/>
      <c r="JD27" s="66"/>
      <c r="JE27" s="66"/>
      <c r="JF27" s="66"/>
      <c r="JG27" s="66"/>
    </row>
    <row r="28" spans="2:274" ht="12.95" customHeight="1">
      <c r="B28" s="488"/>
      <c r="C28" s="489"/>
      <c r="D28" s="489"/>
      <c r="E28" s="490" t="s">
        <v>45</v>
      </c>
      <c r="F28" s="490"/>
      <c r="G28" s="490"/>
      <c r="H28" s="490"/>
      <c r="I28" s="490"/>
      <c r="J28" s="490"/>
      <c r="K28" s="490"/>
      <c r="L28" s="490"/>
      <c r="M28" s="491"/>
      <c r="N28" s="111"/>
      <c r="O28" s="485">
        <v>28</v>
      </c>
      <c r="P28" s="486"/>
      <c r="Q28" s="486"/>
      <c r="R28" s="487"/>
      <c r="S28" s="545">
        <v>13</v>
      </c>
      <c r="T28" s="486"/>
      <c r="U28" s="486"/>
      <c r="V28" s="487"/>
      <c r="W28" s="545">
        <v>15</v>
      </c>
      <c r="X28" s="486"/>
      <c r="Y28" s="486"/>
      <c r="Z28" s="487"/>
      <c r="AA28" s="545">
        <v>12</v>
      </c>
      <c r="AB28" s="486"/>
      <c r="AC28" s="486"/>
      <c r="AD28" s="550"/>
      <c r="AE28" s="563">
        <v>30</v>
      </c>
      <c r="AF28" s="564"/>
      <c r="AG28" s="564"/>
      <c r="AH28" s="565"/>
      <c r="AI28" s="492">
        <v>14</v>
      </c>
      <c r="AJ28" s="405"/>
      <c r="AK28" s="405"/>
      <c r="AL28" s="406"/>
      <c r="AM28" s="492">
        <v>16</v>
      </c>
      <c r="AN28" s="405"/>
      <c r="AO28" s="405"/>
      <c r="AP28" s="406"/>
      <c r="AQ28" s="492">
        <v>14</v>
      </c>
      <c r="AR28" s="405"/>
      <c r="AS28" s="405"/>
      <c r="AT28" s="493"/>
      <c r="AW28" s="488"/>
      <c r="AX28" s="489"/>
      <c r="AY28" s="489"/>
      <c r="AZ28" s="490" t="s">
        <v>106</v>
      </c>
      <c r="BA28" s="490"/>
      <c r="BB28" s="490"/>
      <c r="BC28" s="490"/>
      <c r="BD28" s="490"/>
      <c r="BE28" s="490"/>
      <c r="BF28" s="490"/>
      <c r="BG28" s="490"/>
      <c r="BH28" s="491"/>
      <c r="BI28" s="76"/>
      <c r="BJ28" s="404">
        <v>225</v>
      </c>
      <c r="BK28" s="405"/>
      <c r="BL28" s="405"/>
      <c r="BM28" s="406"/>
      <c r="BN28" s="494">
        <v>109</v>
      </c>
      <c r="BO28" s="495"/>
      <c r="BP28" s="495"/>
      <c r="BQ28" s="495"/>
      <c r="BR28" s="494">
        <v>116</v>
      </c>
      <c r="BS28" s="495"/>
      <c r="BT28" s="495"/>
      <c r="BU28" s="495"/>
      <c r="BV28" s="494">
        <v>81</v>
      </c>
      <c r="BW28" s="495"/>
      <c r="BX28" s="495"/>
      <c r="BY28" s="496"/>
      <c r="BZ28" s="404">
        <v>218</v>
      </c>
      <c r="CA28" s="405"/>
      <c r="CB28" s="405"/>
      <c r="CC28" s="406"/>
      <c r="CD28" s="395">
        <v>102</v>
      </c>
      <c r="CE28" s="396"/>
      <c r="CF28" s="396"/>
      <c r="CG28" s="397"/>
      <c r="CH28" s="395">
        <v>116</v>
      </c>
      <c r="CI28" s="396"/>
      <c r="CJ28" s="396"/>
      <c r="CK28" s="397"/>
      <c r="CL28" s="395">
        <v>79</v>
      </c>
      <c r="CM28" s="396"/>
      <c r="CN28" s="396"/>
      <c r="CO28" s="398"/>
      <c r="CR28" s="488"/>
      <c r="CS28" s="489"/>
      <c r="CT28" s="489"/>
      <c r="CU28" s="490" t="s">
        <v>158</v>
      </c>
      <c r="CV28" s="490"/>
      <c r="CW28" s="490"/>
      <c r="CX28" s="490"/>
      <c r="CY28" s="490"/>
      <c r="CZ28" s="490"/>
      <c r="DA28" s="490"/>
      <c r="DB28" s="490"/>
      <c r="DC28" s="491"/>
      <c r="DD28" s="76"/>
      <c r="DE28" s="485">
        <v>701</v>
      </c>
      <c r="DF28" s="486"/>
      <c r="DG28" s="486"/>
      <c r="DH28" s="487"/>
      <c r="DI28" s="395">
        <v>350</v>
      </c>
      <c r="DJ28" s="396"/>
      <c r="DK28" s="396"/>
      <c r="DL28" s="397"/>
      <c r="DM28" s="395">
        <v>351</v>
      </c>
      <c r="DN28" s="396"/>
      <c r="DO28" s="396"/>
      <c r="DP28" s="397"/>
      <c r="DQ28" s="395">
        <v>264</v>
      </c>
      <c r="DR28" s="396"/>
      <c r="DS28" s="396"/>
      <c r="DT28" s="398"/>
      <c r="DU28" s="404">
        <v>693</v>
      </c>
      <c r="DV28" s="405"/>
      <c r="DW28" s="405"/>
      <c r="DX28" s="406"/>
      <c r="DY28" s="395">
        <v>344</v>
      </c>
      <c r="DZ28" s="396"/>
      <c r="EA28" s="396"/>
      <c r="EB28" s="397"/>
      <c r="EC28" s="395">
        <v>349</v>
      </c>
      <c r="ED28" s="396"/>
      <c r="EE28" s="396"/>
      <c r="EF28" s="397"/>
      <c r="EG28" s="395">
        <v>260</v>
      </c>
      <c r="EH28" s="396"/>
      <c r="EI28" s="396"/>
      <c r="EJ28" s="398"/>
      <c r="EL28" s="71"/>
      <c r="EM28" s="606"/>
      <c r="EN28" s="607"/>
      <c r="EO28" s="608"/>
      <c r="EP28" s="491" t="s">
        <v>340</v>
      </c>
      <c r="EQ28" s="592"/>
      <c r="ER28" s="592"/>
      <c r="ES28" s="592"/>
      <c r="ET28" s="592"/>
      <c r="EU28" s="592"/>
      <c r="EV28" s="592"/>
      <c r="EW28" s="592"/>
      <c r="EX28" s="592"/>
      <c r="EY28" s="76"/>
      <c r="EZ28" s="485">
        <v>243</v>
      </c>
      <c r="FA28" s="486"/>
      <c r="FB28" s="486"/>
      <c r="FC28" s="487"/>
      <c r="FD28" s="395">
        <v>119</v>
      </c>
      <c r="FE28" s="396"/>
      <c r="FF28" s="396"/>
      <c r="FG28" s="397"/>
      <c r="FH28" s="395">
        <v>124</v>
      </c>
      <c r="FI28" s="396"/>
      <c r="FJ28" s="396"/>
      <c r="FK28" s="397"/>
      <c r="FL28" s="395">
        <v>83</v>
      </c>
      <c r="FM28" s="396"/>
      <c r="FN28" s="396"/>
      <c r="FO28" s="398"/>
      <c r="FP28" s="404">
        <v>236</v>
      </c>
      <c r="FQ28" s="405"/>
      <c r="FR28" s="405"/>
      <c r="FS28" s="406"/>
      <c r="FT28" s="395">
        <v>119</v>
      </c>
      <c r="FU28" s="396"/>
      <c r="FV28" s="396"/>
      <c r="FW28" s="397"/>
      <c r="FX28" s="395">
        <v>117</v>
      </c>
      <c r="FY28" s="396"/>
      <c r="FZ28" s="396"/>
      <c r="GA28" s="397"/>
      <c r="GB28" s="395">
        <v>87</v>
      </c>
      <c r="GC28" s="396"/>
      <c r="GD28" s="396"/>
      <c r="GE28" s="398"/>
      <c r="GF28" s="71"/>
      <c r="GG28" s="531" t="s">
        <v>85</v>
      </c>
      <c r="GH28" s="351"/>
      <c r="GI28" s="351"/>
      <c r="GJ28" s="351"/>
      <c r="GK28" s="351"/>
      <c r="GL28" s="609"/>
      <c r="GM28" s="356">
        <v>1479</v>
      </c>
      <c r="GN28" s="357"/>
      <c r="GO28" s="357"/>
      <c r="GP28" s="357"/>
      <c r="GQ28" s="357"/>
      <c r="GR28" s="357"/>
      <c r="GS28" s="357"/>
      <c r="GT28" s="357"/>
      <c r="GU28" s="357"/>
      <c r="GV28" s="357"/>
      <c r="GW28" s="357"/>
      <c r="GX28" s="357"/>
      <c r="GY28" s="358"/>
      <c r="GZ28" s="362">
        <v>1605</v>
      </c>
      <c r="HA28" s="357"/>
      <c r="HB28" s="357"/>
      <c r="HC28" s="357"/>
      <c r="HD28" s="357"/>
      <c r="HE28" s="357"/>
      <c r="HF28" s="357"/>
      <c r="HG28" s="357"/>
      <c r="HH28" s="357"/>
      <c r="HI28" s="357"/>
      <c r="HJ28" s="357"/>
      <c r="HK28" s="357"/>
      <c r="HL28" s="358"/>
      <c r="HM28" s="372">
        <v>1762</v>
      </c>
      <c r="HN28" s="373"/>
      <c r="HO28" s="373"/>
      <c r="HP28" s="373"/>
      <c r="HQ28" s="373"/>
      <c r="HR28" s="373"/>
      <c r="HS28" s="373"/>
      <c r="HT28" s="373"/>
      <c r="HU28" s="373"/>
      <c r="HV28" s="373"/>
      <c r="HW28" s="373"/>
      <c r="HX28" s="373"/>
      <c r="HY28" s="374"/>
      <c r="IO28" s="66"/>
      <c r="IP28" s="66"/>
      <c r="IQ28" s="66"/>
      <c r="IR28" s="66"/>
      <c r="IS28" s="66"/>
    </row>
    <row r="29" spans="2:274" ht="12.95" customHeight="1">
      <c r="B29" s="488"/>
      <c r="C29" s="489"/>
      <c r="D29" s="489"/>
      <c r="E29" s="490" t="s">
        <v>46</v>
      </c>
      <c r="F29" s="490"/>
      <c r="G29" s="490"/>
      <c r="H29" s="490"/>
      <c r="I29" s="490"/>
      <c r="J29" s="490"/>
      <c r="K29" s="490"/>
      <c r="L29" s="490"/>
      <c r="M29" s="491"/>
      <c r="N29" s="111"/>
      <c r="O29" s="485">
        <v>14</v>
      </c>
      <c r="P29" s="486"/>
      <c r="Q29" s="486"/>
      <c r="R29" s="487"/>
      <c r="S29" s="545">
        <v>7</v>
      </c>
      <c r="T29" s="486"/>
      <c r="U29" s="486"/>
      <c r="V29" s="487"/>
      <c r="W29" s="545">
        <v>7</v>
      </c>
      <c r="X29" s="486"/>
      <c r="Y29" s="486"/>
      <c r="Z29" s="487"/>
      <c r="AA29" s="545">
        <v>6</v>
      </c>
      <c r="AB29" s="486"/>
      <c r="AC29" s="486"/>
      <c r="AD29" s="550"/>
      <c r="AE29" s="563">
        <v>17</v>
      </c>
      <c r="AF29" s="564"/>
      <c r="AG29" s="564"/>
      <c r="AH29" s="565"/>
      <c r="AI29" s="492">
        <v>8</v>
      </c>
      <c r="AJ29" s="405"/>
      <c r="AK29" s="405"/>
      <c r="AL29" s="406"/>
      <c r="AM29" s="492">
        <v>9</v>
      </c>
      <c r="AN29" s="405"/>
      <c r="AO29" s="405"/>
      <c r="AP29" s="406"/>
      <c r="AQ29" s="492">
        <v>9</v>
      </c>
      <c r="AR29" s="405"/>
      <c r="AS29" s="405"/>
      <c r="AT29" s="493"/>
      <c r="AW29" s="488"/>
      <c r="AX29" s="489"/>
      <c r="AY29" s="489"/>
      <c r="AZ29" s="490" t="s">
        <v>357</v>
      </c>
      <c r="BA29" s="490"/>
      <c r="BB29" s="490"/>
      <c r="BC29" s="490"/>
      <c r="BD29" s="490"/>
      <c r="BE29" s="490"/>
      <c r="BF29" s="490"/>
      <c r="BG29" s="490"/>
      <c r="BH29" s="491"/>
      <c r="BI29" s="76"/>
      <c r="BJ29" s="404">
        <v>218</v>
      </c>
      <c r="BK29" s="405"/>
      <c r="BL29" s="405"/>
      <c r="BM29" s="406"/>
      <c r="BN29" s="494">
        <v>95</v>
      </c>
      <c r="BO29" s="495"/>
      <c r="BP29" s="495"/>
      <c r="BQ29" s="495"/>
      <c r="BR29" s="494">
        <v>123</v>
      </c>
      <c r="BS29" s="495"/>
      <c r="BT29" s="495"/>
      <c r="BU29" s="495"/>
      <c r="BV29" s="494">
        <v>90</v>
      </c>
      <c r="BW29" s="495"/>
      <c r="BX29" s="495"/>
      <c r="BY29" s="496"/>
      <c r="BZ29" s="404">
        <v>216</v>
      </c>
      <c r="CA29" s="405"/>
      <c r="CB29" s="405"/>
      <c r="CC29" s="406"/>
      <c r="CD29" s="395">
        <v>98</v>
      </c>
      <c r="CE29" s="396"/>
      <c r="CF29" s="396"/>
      <c r="CG29" s="397"/>
      <c r="CH29" s="395">
        <v>118</v>
      </c>
      <c r="CI29" s="396"/>
      <c r="CJ29" s="396"/>
      <c r="CK29" s="397"/>
      <c r="CL29" s="395">
        <v>92</v>
      </c>
      <c r="CM29" s="396"/>
      <c r="CN29" s="396"/>
      <c r="CO29" s="398"/>
      <c r="CR29" s="488"/>
      <c r="CS29" s="489"/>
      <c r="CT29" s="489"/>
      <c r="CU29" s="490" t="s">
        <v>159</v>
      </c>
      <c r="CV29" s="490"/>
      <c r="CW29" s="490"/>
      <c r="CX29" s="490"/>
      <c r="CY29" s="490"/>
      <c r="CZ29" s="490"/>
      <c r="DA29" s="490"/>
      <c r="DB29" s="490"/>
      <c r="DC29" s="491"/>
      <c r="DD29" s="76"/>
      <c r="DE29" s="485">
        <v>3001</v>
      </c>
      <c r="DF29" s="486"/>
      <c r="DG29" s="486"/>
      <c r="DH29" s="487"/>
      <c r="DI29" s="395">
        <v>1507</v>
      </c>
      <c r="DJ29" s="396"/>
      <c r="DK29" s="396"/>
      <c r="DL29" s="397"/>
      <c r="DM29" s="395">
        <v>1494</v>
      </c>
      <c r="DN29" s="396"/>
      <c r="DO29" s="396"/>
      <c r="DP29" s="397"/>
      <c r="DQ29" s="395">
        <v>1411</v>
      </c>
      <c r="DR29" s="396"/>
      <c r="DS29" s="396"/>
      <c r="DT29" s="398"/>
      <c r="DU29" s="404">
        <v>2968</v>
      </c>
      <c r="DV29" s="405"/>
      <c r="DW29" s="405"/>
      <c r="DX29" s="406"/>
      <c r="DY29" s="395">
        <v>1491</v>
      </c>
      <c r="DZ29" s="396"/>
      <c r="EA29" s="396"/>
      <c r="EB29" s="397"/>
      <c r="EC29" s="395">
        <v>1477</v>
      </c>
      <c r="ED29" s="396"/>
      <c r="EE29" s="396"/>
      <c r="EF29" s="397"/>
      <c r="EG29" s="395">
        <v>1419</v>
      </c>
      <c r="EH29" s="396"/>
      <c r="EI29" s="396"/>
      <c r="EJ29" s="398"/>
      <c r="EL29" s="71"/>
      <c r="EM29" s="512" t="s">
        <v>453</v>
      </c>
      <c r="EN29" s="513"/>
      <c r="EO29" s="513"/>
      <c r="EP29" s="514"/>
      <c r="EQ29" s="514"/>
      <c r="ER29" s="514"/>
      <c r="ES29" s="514"/>
      <c r="ET29" s="514"/>
      <c r="EU29" s="514"/>
      <c r="EV29" s="514"/>
      <c r="EW29" s="514"/>
      <c r="EX29" s="514"/>
      <c r="EY29" s="519"/>
      <c r="EZ29" s="602">
        <v>2649</v>
      </c>
      <c r="FA29" s="602"/>
      <c r="FB29" s="602"/>
      <c r="FC29" s="603"/>
      <c r="FD29" s="557">
        <v>1306</v>
      </c>
      <c r="FE29" s="558"/>
      <c r="FF29" s="558"/>
      <c r="FG29" s="559"/>
      <c r="FH29" s="557">
        <v>1343</v>
      </c>
      <c r="FI29" s="558"/>
      <c r="FJ29" s="558"/>
      <c r="FK29" s="559"/>
      <c r="FL29" s="557">
        <f>SUM(FL30:FO33)</f>
        <v>983</v>
      </c>
      <c r="FM29" s="558"/>
      <c r="FN29" s="558"/>
      <c r="FO29" s="571"/>
      <c r="FP29" s="484">
        <f>SUM(FP30:FS33)</f>
        <v>2609</v>
      </c>
      <c r="FQ29" s="403"/>
      <c r="FR29" s="403"/>
      <c r="FS29" s="403"/>
      <c r="FT29" s="403">
        <f>SUM(FT30:FW33)</f>
        <v>1284</v>
      </c>
      <c r="FU29" s="403"/>
      <c r="FV29" s="403"/>
      <c r="FW29" s="403"/>
      <c r="FX29" s="403">
        <f>SUM(FX30:GA33)</f>
        <v>1325</v>
      </c>
      <c r="FY29" s="403"/>
      <c r="FZ29" s="403"/>
      <c r="GA29" s="403"/>
      <c r="GB29" s="403">
        <f>SUM(GB30:GE33)</f>
        <v>992</v>
      </c>
      <c r="GC29" s="403"/>
      <c r="GD29" s="403"/>
      <c r="GE29" s="479"/>
      <c r="GF29" s="71"/>
      <c r="GG29" s="612"/>
      <c r="GH29" s="613"/>
      <c r="GI29" s="613"/>
      <c r="GJ29" s="613"/>
      <c r="GK29" s="613"/>
      <c r="GL29" s="626"/>
      <c r="GM29" s="359"/>
      <c r="GN29" s="360"/>
      <c r="GO29" s="360"/>
      <c r="GP29" s="360"/>
      <c r="GQ29" s="360"/>
      <c r="GR29" s="360"/>
      <c r="GS29" s="360"/>
      <c r="GT29" s="360"/>
      <c r="GU29" s="360"/>
      <c r="GV29" s="360"/>
      <c r="GW29" s="360"/>
      <c r="GX29" s="360"/>
      <c r="GY29" s="361"/>
      <c r="GZ29" s="363"/>
      <c r="HA29" s="360"/>
      <c r="HB29" s="360"/>
      <c r="HC29" s="360"/>
      <c r="HD29" s="360"/>
      <c r="HE29" s="360"/>
      <c r="HF29" s="360"/>
      <c r="HG29" s="360"/>
      <c r="HH29" s="360"/>
      <c r="HI29" s="360"/>
      <c r="HJ29" s="360"/>
      <c r="HK29" s="360"/>
      <c r="HL29" s="361"/>
      <c r="HM29" s="375"/>
      <c r="HN29" s="376"/>
      <c r="HO29" s="376"/>
      <c r="HP29" s="376"/>
      <c r="HQ29" s="376"/>
      <c r="HR29" s="376"/>
      <c r="HS29" s="376"/>
      <c r="HT29" s="376"/>
      <c r="HU29" s="376"/>
      <c r="HV29" s="376"/>
      <c r="HW29" s="376"/>
      <c r="HX29" s="376"/>
      <c r="HY29" s="377"/>
      <c r="IO29" s="66"/>
      <c r="IP29" s="66"/>
      <c r="IQ29" s="66"/>
      <c r="IR29" s="66"/>
      <c r="IS29" s="66"/>
    </row>
    <row r="30" spans="2:274" ht="12.95" customHeight="1">
      <c r="B30" s="488"/>
      <c r="C30" s="489"/>
      <c r="D30" s="489"/>
      <c r="E30" s="490" t="s">
        <v>47</v>
      </c>
      <c r="F30" s="490"/>
      <c r="G30" s="490"/>
      <c r="H30" s="490"/>
      <c r="I30" s="490"/>
      <c r="J30" s="490"/>
      <c r="K30" s="490"/>
      <c r="L30" s="490"/>
      <c r="M30" s="491"/>
      <c r="N30" s="111"/>
      <c r="O30" s="485">
        <v>10</v>
      </c>
      <c r="P30" s="486"/>
      <c r="Q30" s="486"/>
      <c r="R30" s="487"/>
      <c r="S30" s="545">
        <v>5</v>
      </c>
      <c r="T30" s="486"/>
      <c r="U30" s="486"/>
      <c r="V30" s="487"/>
      <c r="W30" s="545">
        <v>5</v>
      </c>
      <c r="X30" s="486"/>
      <c r="Y30" s="486"/>
      <c r="Z30" s="487"/>
      <c r="AA30" s="545">
        <v>4</v>
      </c>
      <c r="AB30" s="486"/>
      <c r="AC30" s="486"/>
      <c r="AD30" s="550"/>
      <c r="AE30" s="563">
        <v>10</v>
      </c>
      <c r="AF30" s="564"/>
      <c r="AG30" s="564"/>
      <c r="AH30" s="565"/>
      <c r="AI30" s="492">
        <v>5</v>
      </c>
      <c r="AJ30" s="405"/>
      <c r="AK30" s="405"/>
      <c r="AL30" s="406"/>
      <c r="AM30" s="492">
        <v>5</v>
      </c>
      <c r="AN30" s="405"/>
      <c r="AO30" s="405"/>
      <c r="AP30" s="406"/>
      <c r="AQ30" s="492">
        <v>4</v>
      </c>
      <c r="AR30" s="405"/>
      <c r="AS30" s="405"/>
      <c r="AT30" s="493"/>
      <c r="AW30" s="488"/>
      <c r="AX30" s="489"/>
      <c r="AY30" s="489"/>
      <c r="AZ30" s="490" t="s">
        <v>107</v>
      </c>
      <c r="BA30" s="490"/>
      <c r="BB30" s="490"/>
      <c r="BC30" s="490"/>
      <c r="BD30" s="490"/>
      <c r="BE30" s="490"/>
      <c r="BF30" s="490"/>
      <c r="BG30" s="490"/>
      <c r="BH30" s="491"/>
      <c r="BI30" s="76"/>
      <c r="BJ30" s="404">
        <v>367</v>
      </c>
      <c r="BK30" s="405"/>
      <c r="BL30" s="405"/>
      <c r="BM30" s="406"/>
      <c r="BN30" s="494">
        <v>185</v>
      </c>
      <c r="BO30" s="495"/>
      <c r="BP30" s="495"/>
      <c r="BQ30" s="495"/>
      <c r="BR30" s="494">
        <v>182</v>
      </c>
      <c r="BS30" s="495"/>
      <c r="BT30" s="495"/>
      <c r="BU30" s="495"/>
      <c r="BV30" s="494">
        <v>150</v>
      </c>
      <c r="BW30" s="495"/>
      <c r="BX30" s="495"/>
      <c r="BY30" s="496"/>
      <c r="BZ30" s="404">
        <v>368</v>
      </c>
      <c r="CA30" s="405"/>
      <c r="CB30" s="405"/>
      <c r="CC30" s="406"/>
      <c r="CD30" s="395">
        <v>182</v>
      </c>
      <c r="CE30" s="396"/>
      <c r="CF30" s="396"/>
      <c r="CG30" s="397"/>
      <c r="CH30" s="395">
        <v>186</v>
      </c>
      <c r="CI30" s="396"/>
      <c r="CJ30" s="396"/>
      <c r="CK30" s="397"/>
      <c r="CL30" s="395">
        <v>152</v>
      </c>
      <c r="CM30" s="396"/>
      <c r="CN30" s="396"/>
      <c r="CO30" s="398"/>
      <c r="CR30" s="488"/>
      <c r="CS30" s="489"/>
      <c r="CT30" s="489"/>
      <c r="CU30" s="490" t="s">
        <v>160</v>
      </c>
      <c r="CV30" s="490"/>
      <c r="CW30" s="490"/>
      <c r="CX30" s="490"/>
      <c r="CY30" s="490"/>
      <c r="CZ30" s="490"/>
      <c r="DA30" s="490"/>
      <c r="DB30" s="490"/>
      <c r="DC30" s="491"/>
      <c r="DD30" s="76"/>
      <c r="DE30" s="485">
        <v>700</v>
      </c>
      <c r="DF30" s="486"/>
      <c r="DG30" s="486"/>
      <c r="DH30" s="487"/>
      <c r="DI30" s="395">
        <v>379</v>
      </c>
      <c r="DJ30" s="396"/>
      <c r="DK30" s="396"/>
      <c r="DL30" s="397"/>
      <c r="DM30" s="395">
        <v>321</v>
      </c>
      <c r="DN30" s="396"/>
      <c r="DO30" s="396"/>
      <c r="DP30" s="397"/>
      <c r="DQ30" s="395">
        <v>368</v>
      </c>
      <c r="DR30" s="396"/>
      <c r="DS30" s="396"/>
      <c r="DT30" s="398"/>
      <c r="DU30" s="404">
        <v>688</v>
      </c>
      <c r="DV30" s="405"/>
      <c r="DW30" s="405"/>
      <c r="DX30" s="406"/>
      <c r="DY30" s="395">
        <v>377</v>
      </c>
      <c r="DZ30" s="396"/>
      <c r="EA30" s="396"/>
      <c r="EB30" s="397"/>
      <c r="EC30" s="395">
        <v>311</v>
      </c>
      <c r="ED30" s="396"/>
      <c r="EE30" s="396"/>
      <c r="EF30" s="397"/>
      <c r="EG30" s="395">
        <v>365</v>
      </c>
      <c r="EH30" s="396"/>
      <c r="EI30" s="396"/>
      <c r="EJ30" s="398"/>
      <c r="EL30" s="71"/>
      <c r="EM30" s="606"/>
      <c r="EN30" s="607"/>
      <c r="EO30" s="608"/>
      <c r="EP30" s="491" t="s">
        <v>341</v>
      </c>
      <c r="EQ30" s="592"/>
      <c r="ER30" s="592"/>
      <c r="ES30" s="592"/>
      <c r="ET30" s="592"/>
      <c r="EU30" s="592"/>
      <c r="EV30" s="592"/>
      <c r="EW30" s="592"/>
      <c r="EX30" s="592"/>
      <c r="EY30" s="76"/>
      <c r="EZ30" s="485">
        <v>571</v>
      </c>
      <c r="FA30" s="486"/>
      <c r="FB30" s="486"/>
      <c r="FC30" s="487"/>
      <c r="FD30" s="395">
        <v>281</v>
      </c>
      <c r="FE30" s="396"/>
      <c r="FF30" s="396"/>
      <c r="FG30" s="397"/>
      <c r="FH30" s="395">
        <v>290</v>
      </c>
      <c r="FI30" s="396"/>
      <c r="FJ30" s="396"/>
      <c r="FK30" s="397"/>
      <c r="FL30" s="395">
        <v>219</v>
      </c>
      <c r="FM30" s="396"/>
      <c r="FN30" s="396"/>
      <c r="FO30" s="398"/>
      <c r="FP30" s="404">
        <v>550</v>
      </c>
      <c r="FQ30" s="405"/>
      <c r="FR30" s="405"/>
      <c r="FS30" s="406"/>
      <c r="FT30" s="395">
        <v>269</v>
      </c>
      <c r="FU30" s="396"/>
      <c r="FV30" s="396"/>
      <c r="FW30" s="397"/>
      <c r="FX30" s="395">
        <v>281</v>
      </c>
      <c r="FY30" s="396"/>
      <c r="FZ30" s="396"/>
      <c r="GA30" s="397"/>
      <c r="GB30" s="395">
        <v>216</v>
      </c>
      <c r="GC30" s="396"/>
      <c r="GD30" s="396"/>
      <c r="GE30" s="398"/>
      <c r="GF30" s="71"/>
      <c r="GG30" s="475" t="s">
        <v>68</v>
      </c>
      <c r="GH30" s="476"/>
      <c r="GI30" s="476"/>
      <c r="GJ30" s="476"/>
      <c r="GK30" s="476"/>
      <c r="GL30" s="625"/>
      <c r="GM30" s="364">
        <v>816</v>
      </c>
      <c r="GN30" s="365"/>
      <c r="GO30" s="365"/>
      <c r="GP30" s="365"/>
      <c r="GQ30" s="365"/>
      <c r="GR30" s="365"/>
      <c r="GS30" s="365"/>
      <c r="GT30" s="365"/>
      <c r="GU30" s="365"/>
      <c r="GV30" s="365"/>
      <c r="GW30" s="365"/>
      <c r="GX30" s="365"/>
      <c r="GY30" s="366"/>
      <c r="GZ30" s="367">
        <v>881</v>
      </c>
      <c r="HA30" s="365"/>
      <c r="HB30" s="365"/>
      <c r="HC30" s="365"/>
      <c r="HD30" s="365"/>
      <c r="HE30" s="365"/>
      <c r="HF30" s="365"/>
      <c r="HG30" s="365"/>
      <c r="HH30" s="365"/>
      <c r="HI30" s="365"/>
      <c r="HJ30" s="365"/>
      <c r="HK30" s="365"/>
      <c r="HL30" s="366"/>
      <c r="HM30" s="378">
        <v>970</v>
      </c>
      <c r="HN30" s="379"/>
      <c r="HO30" s="379"/>
      <c r="HP30" s="379"/>
      <c r="HQ30" s="379"/>
      <c r="HR30" s="379"/>
      <c r="HS30" s="379"/>
      <c r="HT30" s="379"/>
      <c r="HU30" s="379"/>
      <c r="HV30" s="379"/>
      <c r="HW30" s="379"/>
      <c r="HX30" s="379"/>
      <c r="HY30" s="380"/>
      <c r="IO30" s="66"/>
      <c r="IP30" s="66"/>
      <c r="IQ30" s="66"/>
      <c r="IR30" s="66"/>
      <c r="IS30" s="66"/>
    </row>
    <row r="31" spans="2:274" ht="12.95" customHeight="1">
      <c r="B31" s="488"/>
      <c r="C31" s="489"/>
      <c r="D31" s="489"/>
      <c r="E31" s="490" t="s">
        <v>48</v>
      </c>
      <c r="F31" s="490"/>
      <c r="G31" s="490"/>
      <c r="H31" s="490"/>
      <c r="I31" s="490"/>
      <c r="J31" s="490"/>
      <c r="K31" s="490"/>
      <c r="L31" s="490"/>
      <c r="M31" s="491"/>
      <c r="N31" s="111"/>
      <c r="O31" s="485">
        <v>72</v>
      </c>
      <c r="P31" s="486"/>
      <c r="Q31" s="486"/>
      <c r="R31" s="487"/>
      <c r="S31" s="545">
        <v>39</v>
      </c>
      <c r="T31" s="486"/>
      <c r="U31" s="486"/>
      <c r="V31" s="487"/>
      <c r="W31" s="545">
        <v>33</v>
      </c>
      <c r="X31" s="486"/>
      <c r="Y31" s="486"/>
      <c r="Z31" s="487"/>
      <c r="AA31" s="545">
        <v>35</v>
      </c>
      <c r="AB31" s="486"/>
      <c r="AC31" s="486"/>
      <c r="AD31" s="550"/>
      <c r="AE31" s="563">
        <v>72</v>
      </c>
      <c r="AF31" s="564"/>
      <c r="AG31" s="564"/>
      <c r="AH31" s="565"/>
      <c r="AI31" s="492">
        <v>37</v>
      </c>
      <c r="AJ31" s="405"/>
      <c r="AK31" s="405"/>
      <c r="AL31" s="406"/>
      <c r="AM31" s="492">
        <v>35</v>
      </c>
      <c r="AN31" s="405"/>
      <c r="AO31" s="405"/>
      <c r="AP31" s="406"/>
      <c r="AQ31" s="492">
        <v>36</v>
      </c>
      <c r="AR31" s="405"/>
      <c r="AS31" s="405"/>
      <c r="AT31" s="493"/>
      <c r="AW31" s="488"/>
      <c r="AX31" s="489"/>
      <c r="AY31" s="489"/>
      <c r="AZ31" s="490" t="s">
        <v>108</v>
      </c>
      <c r="BA31" s="490"/>
      <c r="BB31" s="490"/>
      <c r="BC31" s="490"/>
      <c r="BD31" s="490"/>
      <c r="BE31" s="490"/>
      <c r="BF31" s="490"/>
      <c r="BG31" s="490"/>
      <c r="BH31" s="491"/>
      <c r="BI31" s="76"/>
      <c r="BJ31" s="404">
        <v>147</v>
      </c>
      <c r="BK31" s="405"/>
      <c r="BL31" s="405"/>
      <c r="BM31" s="406"/>
      <c r="BN31" s="494">
        <v>78</v>
      </c>
      <c r="BO31" s="495"/>
      <c r="BP31" s="495"/>
      <c r="BQ31" s="495"/>
      <c r="BR31" s="494">
        <v>69</v>
      </c>
      <c r="BS31" s="495"/>
      <c r="BT31" s="495"/>
      <c r="BU31" s="495"/>
      <c r="BV31" s="494">
        <v>64</v>
      </c>
      <c r="BW31" s="495"/>
      <c r="BX31" s="495"/>
      <c r="BY31" s="496"/>
      <c r="BZ31" s="404">
        <v>143</v>
      </c>
      <c r="CA31" s="405"/>
      <c r="CB31" s="405"/>
      <c r="CC31" s="406"/>
      <c r="CD31" s="395">
        <v>77</v>
      </c>
      <c r="CE31" s="396"/>
      <c r="CF31" s="396"/>
      <c r="CG31" s="397"/>
      <c r="CH31" s="395">
        <v>66</v>
      </c>
      <c r="CI31" s="396"/>
      <c r="CJ31" s="396"/>
      <c r="CK31" s="397"/>
      <c r="CL31" s="395">
        <v>59</v>
      </c>
      <c r="CM31" s="396"/>
      <c r="CN31" s="396"/>
      <c r="CO31" s="398"/>
      <c r="CR31" s="488"/>
      <c r="CS31" s="489"/>
      <c r="CT31" s="489"/>
      <c r="CU31" s="490" t="s">
        <v>161</v>
      </c>
      <c r="CV31" s="490"/>
      <c r="CW31" s="490"/>
      <c r="CX31" s="490"/>
      <c r="CY31" s="490"/>
      <c r="CZ31" s="490"/>
      <c r="DA31" s="490"/>
      <c r="DB31" s="490"/>
      <c r="DC31" s="491"/>
      <c r="DD31" s="76"/>
      <c r="DE31" s="485">
        <v>1277</v>
      </c>
      <c r="DF31" s="486"/>
      <c r="DG31" s="486"/>
      <c r="DH31" s="487"/>
      <c r="DI31" s="395">
        <v>632</v>
      </c>
      <c r="DJ31" s="396"/>
      <c r="DK31" s="396"/>
      <c r="DL31" s="397"/>
      <c r="DM31" s="395">
        <v>645</v>
      </c>
      <c r="DN31" s="396"/>
      <c r="DO31" s="396"/>
      <c r="DP31" s="397"/>
      <c r="DQ31" s="395">
        <v>593</v>
      </c>
      <c r="DR31" s="396"/>
      <c r="DS31" s="396"/>
      <c r="DT31" s="398"/>
      <c r="DU31" s="404">
        <v>1286</v>
      </c>
      <c r="DV31" s="405"/>
      <c r="DW31" s="405"/>
      <c r="DX31" s="406"/>
      <c r="DY31" s="395">
        <v>628</v>
      </c>
      <c r="DZ31" s="396"/>
      <c r="EA31" s="396"/>
      <c r="EB31" s="397"/>
      <c r="EC31" s="395">
        <v>658</v>
      </c>
      <c r="ED31" s="396"/>
      <c r="EE31" s="396"/>
      <c r="EF31" s="397"/>
      <c r="EG31" s="395">
        <v>600</v>
      </c>
      <c r="EH31" s="396"/>
      <c r="EI31" s="396"/>
      <c r="EJ31" s="398"/>
      <c r="EL31" s="71"/>
      <c r="EM31" s="606"/>
      <c r="EN31" s="607"/>
      <c r="EO31" s="608"/>
      <c r="EP31" s="491" t="s">
        <v>342</v>
      </c>
      <c r="EQ31" s="592"/>
      <c r="ER31" s="592"/>
      <c r="ES31" s="592"/>
      <c r="ET31" s="592"/>
      <c r="EU31" s="592"/>
      <c r="EV31" s="592"/>
      <c r="EW31" s="592"/>
      <c r="EX31" s="592"/>
      <c r="EY31" s="76"/>
      <c r="EZ31" s="485">
        <v>1314</v>
      </c>
      <c r="FA31" s="486"/>
      <c r="FB31" s="486"/>
      <c r="FC31" s="487"/>
      <c r="FD31" s="395">
        <v>660</v>
      </c>
      <c r="FE31" s="396"/>
      <c r="FF31" s="396"/>
      <c r="FG31" s="397"/>
      <c r="FH31" s="395">
        <v>654</v>
      </c>
      <c r="FI31" s="396"/>
      <c r="FJ31" s="396"/>
      <c r="FK31" s="397"/>
      <c r="FL31" s="395">
        <v>468</v>
      </c>
      <c r="FM31" s="396"/>
      <c r="FN31" s="396"/>
      <c r="FO31" s="398"/>
      <c r="FP31" s="404">
        <v>1312</v>
      </c>
      <c r="FQ31" s="405"/>
      <c r="FR31" s="405"/>
      <c r="FS31" s="406"/>
      <c r="FT31" s="395">
        <v>656</v>
      </c>
      <c r="FU31" s="396"/>
      <c r="FV31" s="396"/>
      <c r="FW31" s="397"/>
      <c r="FX31" s="395">
        <v>656</v>
      </c>
      <c r="FY31" s="396"/>
      <c r="FZ31" s="396"/>
      <c r="GA31" s="397"/>
      <c r="GB31" s="395">
        <v>478</v>
      </c>
      <c r="GC31" s="396"/>
      <c r="GD31" s="396"/>
      <c r="GE31" s="398"/>
      <c r="GF31" s="71"/>
      <c r="GG31" s="612"/>
      <c r="GH31" s="613"/>
      <c r="GI31" s="613"/>
      <c r="GJ31" s="613"/>
      <c r="GK31" s="613"/>
      <c r="GL31" s="626"/>
      <c r="GM31" s="359"/>
      <c r="GN31" s="360"/>
      <c r="GO31" s="360"/>
      <c r="GP31" s="360"/>
      <c r="GQ31" s="360"/>
      <c r="GR31" s="360"/>
      <c r="GS31" s="360"/>
      <c r="GT31" s="360"/>
      <c r="GU31" s="360"/>
      <c r="GV31" s="360"/>
      <c r="GW31" s="360"/>
      <c r="GX31" s="360"/>
      <c r="GY31" s="361"/>
      <c r="GZ31" s="363"/>
      <c r="HA31" s="360"/>
      <c r="HB31" s="360"/>
      <c r="HC31" s="360"/>
      <c r="HD31" s="360"/>
      <c r="HE31" s="360"/>
      <c r="HF31" s="360"/>
      <c r="HG31" s="360"/>
      <c r="HH31" s="360"/>
      <c r="HI31" s="360"/>
      <c r="HJ31" s="360"/>
      <c r="HK31" s="360"/>
      <c r="HL31" s="361"/>
      <c r="HM31" s="375"/>
      <c r="HN31" s="376"/>
      <c r="HO31" s="376"/>
      <c r="HP31" s="376"/>
      <c r="HQ31" s="376"/>
      <c r="HR31" s="376"/>
      <c r="HS31" s="376"/>
      <c r="HT31" s="376"/>
      <c r="HU31" s="376"/>
      <c r="HV31" s="376"/>
      <c r="HW31" s="376"/>
      <c r="HX31" s="376"/>
      <c r="HY31" s="377"/>
      <c r="IO31" s="67"/>
      <c r="IP31" s="67"/>
      <c r="IQ31" s="66"/>
      <c r="IR31" s="66"/>
      <c r="IS31" s="66"/>
    </row>
    <row r="32" spans="2:274" ht="12.95" customHeight="1">
      <c r="B32" s="488"/>
      <c r="C32" s="489"/>
      <c r="D32" s="489"/>
      <c r="E32" s="490" t="s">
        <v>49</v>
      </c>
      <c r="F32" s="490"/>
      <c r="G32" s="490"/>
      <c r="H32" s="490"/>
      <c r="I32" s="490"/>
      <c r="J32" s="490"/>
      <c r="K32" s="490"/>
      <c r="L32" s="490"/>
      <c r="M32" s="491"/>
      <c r="N32" s="111"/>
      <c r="O32" s="485">
        <v>29</v>
      </c>
      <c r="P32" s="486"/>
      <c r="Q32" s="486"/>
      <c r="R32" s="487"/>
      <c r="S32" s="545">
        <v>12</v>
      </c>
      <c r="T32" s="486"/>
      <c r="U32" s="486"/>
      <c r="V32" s="487"/>
      <c r="W32" s="545">
        <v>17</v>
      </c>
      <c r="X32" s="486"/>
      <c r="Y32" s="486"/>
      <c r="Z32" s="487"/>
      <c r="AA32" s="545">
        <v>9</v>
      </c>
      <c r="AB32" s="486"/>
      <c r="AC32" s="486"/>
      <c r="AD32" s="550"/>
      <c r="AE32" s="563">
        <v>34</v>
      </c>
      <c r="AF32" s="564"/>
      <c r="AG32" s="564"/>
      <c r="AH32" s="565"/>
      <c r="AI32" s="492">
        <v>17</v>
      </c>
      <c r="AJ32" s="405"/>
      <c r="AK32" s="405"/>
      <c r="AL32" s="406"/>
      <c r="AM32" s="492">
        <v>17</v>
      </c>
      <c r="AN32" s="405"/>
      <c r="AO32" s="405"/>
      <c r="AP32" s="406"/>
      <c r="AQ32" s="492">
        <v>13</v>
      </c>
      <c r="AR32" s="405"/>
      <c r="AS32" s="405"/>
      <c r="AT32" s="493"/>
      <c r="AW32" s="488"/>
      <c r="AX32" s="489"/>
      <c r="AY32" s="489"/>
      <c r="AZ32" s="490" t="s">
        <v>109</v>
      </c>
      <c r="BA32" s="490"/>
      <c r="BB32" s="490"/>
      <c r="BC32" s="490"/>
      <c r="BD32" s="490"/>
      <c r="BE32" s="490"/>
      <c r="BF32" s="490"/>
      <c r="BG32" s="490"/>
      <c r="BH32" s="491"/>
      <c r="BI32" s="76"/>
      <c r="BJ32" s="404">
        <v>154</v>
      </c>
      <c r="BK32" s="405"/>
      <c r="BL32" s="405"/>
      <c r="BM32" s="406"/>
      <c r="BN32" s="494">
        <v>76</v>
      </c>
      <c r="BO32" s="495"/>
      <c r="BP32" s="495"/>
      <c r="BQ32" s="495"/>
      <c r="BR32" s="494">
        <v>78</v>
      </c>
      <c r="BS32" s="495"/>
      <c r="BT32" s="495"/>
      <c r="BU32" s="495"/>
      <c r="BV32" s="494">
        <v>67</v>
      </c>
      <c r="BW32" s="495"/>
      <c r="BX32" s="495"/>
      <c r="BY32" s="496"/>
      <c r="BZ32" s="404">
        <v>157</v>
      </c>
      <c r="CA32" s="405"/>
      <c r="CB32" s="405"/>
      <c r="CC32" s="406"/>
      <c r="CD32" s="395">
        <v>77</v>
      </c>
      <c r="CE32" s="396"/>
      <c r="CF32" s="396"/>
      <c r="CG32" s="397"/>
      <c r="CH32" s="395">
        <v>80</v>
      </c>
      <c r="CI32" s="396"/>
      <c r="CJ32" s="396"/>
      <c r="CK32" s="397"/>
      <c r="CL32" s="395">
        <v>66</v>
      </c>
      <c r="CM32" s="396"/>
      <c r="CN32" s="396"/>
      <c r="CO32" s="398"/>
      <c r="CR32" s="488"/>
      <c r="CS32" s="489"/>
      <c r="CT32" s="489"/>
      <c r="CU32" s="490" t="s">
        <v>162</v>
      </c>
      <c r="CV32" s="490"/>
      <c r="CW32" s="490"/>
      <c r="CX32" s="490"/>
      <c r="CY32" s="490"/>
      <c r="CZ32" s="490"/>
      <c r="DA32" s="490"/>
      <c r="DB32" s="490"/>
      <c r="DC32" s="491"/>
      <c r="DD32" s="76"/>
      <c r="DE32" s="485">
        <v>981</v>
      </c>
      <c r="DF32" s="486"/>
      <c r="DG32" s="486"/>
      <c r="DH32" s="487"/>
      <c r="DI32" s="395">
        <v>489</v>
      </c>
      <c r="DJ32" s="396"/>
      <c r="DK32" s="396"/>
      <c r="DL32" s="397"/>
      <c r="DM32" s="395">
        <v>492</v>
      </c>
      <c r="DN32" s="396"/>
      <c r="DO32" s="396"/>
      <c r="DP32" s="397"/>
      <c r="DQ32" s="395">
        <v>438</v>
      </c>
      <c r="DR32" s="396"/>
      <c r="DS32" s="396"/>
      <c r="DT32" s="398"/>
      <c r="DU32" s="404">
        <v>1017</v>
      </c>
      <c r="DV32" s="405"/>
      <c r="DW32" s="405"/>
      <c r="DX32" s="406"/>
      <c r="DY32" s="395">
        <v>508</v>
      </c>
      <c r="DZ32" s="396"/>
      <c r="EA32" s="396"/>
      <c r="EB32" s="397"/>
      <c r="EC32" s="395">
        <v>509</v>
      </c>
      <c r="ED32" s="396"/>
      <c r="EE32" s="396"/>
      <c r="EF32" s="397"/>
      <c r="EG32" s="395">
        <v>454</v>
      </c>
      <c r="EH32" s="396"/>
      <c r="EI32" s="396"/>
      <c r="EJ32" s="398"/>
      <c r="EL32" s="71"/>
      <c r="EM32" s="606"/>
      <c r="EN32" s="607"/>
      <c r="EO32" s="608"/>
      <c r="EP32" s="491" t="s">
        <v>343</v>
      </c>
      <c r="EQ32" s="592"/>
      <c r="ER32" s="592"/>
      <c r="ES32" s="592"/>
      <c r="ET32" s="592"/>
      <c r="EU32" s="592"/>
      <c r="EV32" s="592"/>
      <c r="EW32" s="592"/>
      <c r="EX32" s="592"/>
      <c r="EY32" s="76"/>
      <c r="EZ32" s="485">
        <v>353</v>
      </c>
      <c r="FA32" s="486"/>
      <c r="FB32" s="486"/>
      <c r="FC32" s="487"/>
      <c r="FD32" s="395">
        <v>170</v>
      </c>
      <c r="FE32" s="396"/>
      <c r="FF32" s="396"/>
      <c r="FG32" s="397"/>
      <c r="FH32" s="395">
        <v>183</v>
      </c>
      <c r="FI32" s="396"/>
      <c r="FJ32" s="396"/>
      <c r="FK32" s="397"/>
      <c r="FL32" s="395">
        <v>129</v>
      </c>
      <c r="FM32" s="396"/>
      <c r="FN32" s="396"/>
      <c r="FO32" s="398"/>
      <c r="FP32" s="404">
        <v>346</v>
      </c>
      <c r="FQ32" s="405"/>
      <c r="FR32" s="405"/>
      <c r="FS32" s="406"/>
      <c r="FT32" s="395">
        <v>165</v>
      </c>
      <c r="FU32" s="396"/>
      <c r="FV32" s="396"/>
      <c r="FW32" s="397"/>
      <c r="FX32" s="395">
        <v>181</v>
      </c>
      <c r="FY32" s="396"/>
      <c r="FZ32" s="396"/>
      <c r="GA32" s="397"/>
      <c r="GB32" s="395">
        <v>133</v>
      </c>
      <c r="GC32" s="396"/>
      <c r="GD32" s="396"/>
      <c r="GE32" s="398"/>
      <c r="GF32" s="71"/>
      <c r="GG32" s="475" t="s">
        <v>69</v>
      </c>
      <c r="GH32" s="476"/>
      <c r="GI32" s="476"/>
      <c r="GJ32" s="476"/>
      <c r="GK32" s="476"/>
      <c r="GL32" s="625"/>
      <c r="GM32" s="364">
        <v>663</v>
      </c>
      <c r="GN32" s="365"/>
      <c r="GO32" s="365"/>
      <c r="GP32" s="365"/>
      <c r="GQ32" s="365"/>
      <c r="GR32" s="365"/>
      <c r="GS32" s="365"/>
      <c r="GT32" s="365"/>
      <c r="GU32" s="365"/>
      <c r="GV32" s="365"/>
      <c r="GW32" s="365"/>
      <c r="GX32" s="365"/>
      <c r="GY32" s="366"/>
      <c r="GZ32" s="367">
        <v>724</v>
      </c>
      <c r="HA32" s="365"/>
      <c r="HB32" s="365"/>
      <c r="HC32" s="365"/>
      <c r="HD32" s="365"/>
      <c r="HE32" s="365"/>
      <c r="HF32" s="365"/>
      <c r="HG32" s="365"/>
      <c r="HH32" s="365"/>
      <c r="HI32" s="365"/>
      <c r="HJ32" s="365"/>
      <c r="HK32" s="365"/>
      <c r="HL32" s="366"/>
      <c r="HM32" s="378">
        <v>792</v>
      </c>
      <c r="HN32" s="379"/>
      <c r="HO32" s="379"/>
      <c r="HP32" s="379"/>
      <c r="HQ32" s="379"/>
      <c r="HR32" s="379"/>
      <c r="HS32" s="379"/>
      <c r="HT32" s="379"/>
      <c r="HU32" s="379"/>
      <c r="HV32" s="379"/>
      <c r="HW32" s="379"/>
      <c r="HX32" s="379"/>
      <c r="HY32" s="380"/>
      <c r="IO32" s="67"/>
      <c r="IP32" s="67"/>
      <c r="IQ32" s="66"/>
      <c r="IR32" s="66"/>
      <c r="IS32" s="66"/>
    </row>
    <row r="33" spans="2:260" ht="12.95" customHeight="1">
      <c r="B33" s="488"/>
      <c r="C33" s="489"/>
      <c r="D33" s="489"/>
      <c r="E33" s="490" t="s">
        <v>50</v>
      </c>
      <c r="F33" s="490"/>
      <c r="G33" s="490"/>
      <c r="H33" s="490"/>
      <c r="I33" s="490"/>
      <c r="J33" s="490"/>
      <c r="K33" s="490"/>
      <c r="L33" s="490"/>
      <c r="M33" s="491"/>
      <c r="N33" s="111"/>
      <c r="O33" s="485">
        <v>38</v>
      </c>
      <c r="P33" s="486"/>
      <c r="Q33" s="486"/>
      <c r="R33" s="487"/>
      <c r="S33" s="545">
        <v>18</v>
      </c>
      <c r="T33" s="486"/>
      <c r="U33" s="486"/>
      <c r="V33" s="487"/>
      <c r="W33" s="545">
        <v>20</v>
      </c>
      <c r="X33" s="486"/>
      <c r="Y33" s="486"/>
      <c r="Z33" s="487"/>
      <c r="AA33" s="545">
        <v>18</v>
      </c>
      <c r="AB33" s="486"/>
      <c r="AC33" s="486"/>
      <c r="AD33" s="550"/>
      <c r="AE33" s="563">
        <v>35</v>
      </c>
      <c r="AF33" s="564"/>
      <c r="AG33" s="564"/>
      <c r="AH33" s="565"/>
      <c r="AI33" s="492">
        <v>15</v>
      </c>
      <c r="AJ33" s="405"/>
      <c r="AK33" s="405"/>
      <c r="AL33" s="406"/>
      <c r="AM33" s="492">
        <v>20</v>
      </c>
      <c r="AN33" s="405"/>
      <c r="AO33" s="405"/>
      <c r="AP33" s="406"/>
      <c r="AQ33" s="492">
        <v>17</v>
      </c>
      <c r="AR33" s="405"/>
      <c r="AS33" s="405"/>
      <c r="AT33" s="493"/>
      <c r="AW33" s="488"/>
      <c r="AX33" s="489"/>
      <c r="AY33" s="489"/>
      <c r="AZ33" s="490" t="s">
        <v>110</v>
      </c>
      <c r="BA33" s="490"/>
      <c r="BB33" s="490"/>
      <c r="BC33" s="490"/>
      <c r="BD33" s="490"/>
      <c r="BE33" s="490"/>
      <c r="BF33" s="490"/>
      <c r="BG33" s="490"/>
      <c r="BH33" s="491"/>
      <c r="BI33" s="76"/>
      <c r="BJ33" s="404">
        <v>261</v>
      </c>
      <c r="BK33" s="405"/>
      <c r="BL33" s="405"/>
      <c r="BM33" s="406"/>
      <c r="BN33" s="494">
        <v>122</v>
      </c>
      <c r="BO33" s="495"/>
      <c r="BP33" s="495"/>
      <c r="BQ33" s="495"/>
      <c r="BR33" s="494">
        <v>139</v>
      </c>
      <c r="BS33" s="495"/>
      <c r="BT33" s="495"/>
      <c r="BU33" s="495"/>
      <c r="BV33" s="494">
        <v>140</v>
      </c>
      <c r="BW33" s="495"/>
      <c r="BX33" s="495"/>
      <c r="BY33" s="496"/>
      <c r="BZ33" s="404">
        <v>246</v>
      </c>
      <c r="CA33" s="405"/>
      <c r="CB33" s="405"/>
      <c r="CC33" s="406"/>
      <c r="CD33" s="395">
        <v>114</v>
      </c>
      <c r="CE33" s="396"/>
      <c r="CF33" s="396"/>
      <c r="CG33" s="397"/>
      <c r="CH33" s="395">
        <v>132</v>
      </c>
      <c r="CI33" s="396"/>
      <c r="CJ33" s="396"/>
      <c r="CK33" s="397"/>
      <c r="CL33" s="395">
        <v>134</v>
      </c>
      <c r="CM33" s="396"/>
      <c r="CN33" s="396"/>
      <c r="CO33" s="398"/>
      <c r="CR33" s="488"/>
      <c r="CS33" s="489"/>
      <c r="CT33" s="489"/>
      <c r="CU33" s="490" t="s">
        <v>163</v>
      </c>
      <c r="CV33" s="490"/>
      <c r="CW33" s="490"/>
      <c r="CX33" s="490"/>
      <c r="CY33" s="490"/>
      <c r="CZ33" s="490"/>
      <c r="DA33" s="490"/>
      <c r="DB33" s="490"/>
      <c r="DC33" s="491"/>
      <c r="DD33" s="76"/>
      <c r="DE33" s="485">
        <v>329</v>
      </c>
      <c r="DF33" s="486"/>
      <c r="DG33" s="486"/>
      <c r="DH33" s="487"/>
      <c r="DI33" s="395">
        <v>158</v>
      </c>
      <c r="DJ33" s="396"/>
      <c r="DK33" s="396"/>
      <c r="DL33" s="397"/>
      <c r="DM33" s="395">
        <v>171</v>
      </c>
      <c r="DN33" s="396"/>
      <c r="DO33" s="396"/>
      <c r="DP33" s="397"/>
      <c r="DQ33" s="395">
        <v>130</v>
      </c>
      <c r="DR33" s="396"/>
      <c r="DS33" s="396"/>
      <c r="DT33" s="398"/>
      <c r="DU33" s="404">
        <v>340</v>
      </c>
      <c r="DV33" s="405"/>
      <c r="DW33" s="405"/>
      <c r="DX33" s="406"/>
      <c r="DY33" s="395">
        <v>160</v>
      </c>
      <c r="DZ33" s="396"/>
      <c r="EA33" s="396"/>
      <c r="EB33" s="397"/>
      <c r="EC33" s="395">
        <v>180</v>
      </c>
      <c r="ED33" s="396"/>
      <c r="EE33" s="396"/>
      <c r="EF33" s="397"/>
      <c r="EG33" s="395">
        <v>130</v>
      </c>
      <c r="EH33" s="396"/>
      <c r="EI33" s="396"/>
      <c r="EJ33" s="398"/>
      <c r="EL33" s="71"/>
      <c r="EM33" s="520"/>
      <c r="EN33" s="521"/>
      <c r="EO33" s="521"/>
      <c r="EP33" s="522" t="s">
        <v>344</v>
      </c>
      <c r="EQ33" s="523"/>
      <c r="ER33" s="523"/>
      <c r="ES33" s="523"/>
      <c r="ET33" s="523"/>
      <c r="EU33" s="523"/>
      <c r="EV33" s="523"/>
      <c r="EW33" s="523"/>
      <c r="EX33" s="523"/>
      <c r="EY33" s="84"/>
      <c r="EZ33" s="541">
        <v>411</v>
      </c>
      <c r="FA33" s="542"/>
      <c r="FB33" s="542"/>
      <c r="FC33" s="543"/>
      <c r="FD33" s="399">
        <v>195</v>
      </c>
      <c r="FE33" s="400"/>
      <c r="FF33" s="400"/>
      <c r="FG33" s="401"/>
      <c r="FH33" s="399">
        <v>216</v>
      </c>
      <c r="FI33" s="400"/>
      <c r="FJ33" s="400"/>
      <c r="FK33" s="401"/>
      <c r="FL33" s="399">
        <v>167</v>
      </c>
      <c r="FM33" s="400"/>
      <c r="FN33" s="400"/>
      <c r="FO33" s="402"/>
      <c r="FP33" s="593">
        <v>401</v>
      </c>
      <c r="FQ33" s="594"/>
      <c r="FR33" s="594"/>
      <c r="FS33" s="595"/>
      <c r="FT33" s="399">
        <v>194</v>
      </c>
      <c r="FU33" s="400"/>
      <c r="FV33" s="400"/>
      <c r="FW33" s="401"/>
      <c r="FX33" s="399">
        <v>207</v>
      </c>
      <c r="FY33" s="400"/>
      <c r="FZ33" s="400"/>
      <c r="GA33" s="401"/>
      <c r="GB33" s="399">
        <v>165</v>
      </c>
      <c r="GC33" s="400"/>
      <c r="GD33" s="400"/>
      <c r="GE33" s="402"/>
      <c r="GF33" s="71"/>
      <c r="GG33" s="612"/>
      <c r="GH33" s="613"/>
      <c r="GI33" s="613"/>
      <c r="GJ33" s="613"/>
      <c r="GK33" s="613"/>
      <c r="GL33" s="626"/>
      <c r="GM33" s="359"/>
      <c r="GN33" s="360"/>
      <c r="GO33" s="360"/>
      <c r="GP33" s="360"/>
      <c r="GQ33" s="360"/>
      <c r="GR33" s="360"/>
      <c r="GS33" s="360"/>
      <c r="GT33" s="360"/>
      <c r="GU33" s="360"/>
      <c r="GV33" s="360"/>
      <c r="GW33" s="360"/>
      <c r="GX33" s="360"/>
      <c r="GY33" s="361"/>
      <c r="GZ33" s="363"/>
      <c r="HA33" s="360"/>
      <c r="HB33" s="360"/>
      <c r="HC33" s="360"/>
      <c r="HD33" s="360"/>
      <c r="HE33" s="360"/>
      <c r="HF33" s="360"/>
      <c r="HG33" s="360"/>
      <c r="HH33" s="360"/>
      <c r="HI33" s="360"/>
      <c r="HJ33" s="360"/>
      <c r="HK33" s="360"/>
      <c r="HL33" s="361"/>
      <c r="HM33" s="375"/>
      <c r="HN33" s="376"/>
      <c r="HO33" s="376"/>
      <c r="HP33" s="376"/>
      <c r="HQ33" s="376"/>
      <c r="HR33" s="376"/>
      <c r="HS33" s="376"/>
      <c r="HT33" s="376"/>
      <c r="HU33" s="376"/>
      <c r="HV33" s="376"/>
      <c r="HW33" s="376"/>
      <c r="HX33" s="376"/>
      <c r="HY33" s="377"/>
      <c r="IO33" s="67"/>
      <c r="IP33" s="67"/>
      <c r="IQ33" s="66"/>
      <c r="IR33" s="66"/>
      <c r="IS33" s="66"/>
    </row>
    <row r="34" spans="2:260" ht="12.95" customHeight="1">
      <c r="B34" s="488"/>
      <c r="C34" s="489"/>
      <c r="D34" s="489"/>
      <c r="E34" s="490" t="s">
        <v>51</v>
      </c>
      <c r="F34" s="490"/>
      <c r="G34" s="490"/>
      <c r="H34" s="490"/>
      <c r="I34" s="490"/>
      <c r="J34" s="490"/>
      <c r="K34" s="490"/>
      <c r="L34" s="490"/>
      <c r="M34" s="491"/>
      <c r="N34" s="111"/>
      <c r="O34" s="485">
        <v>111</v>
      </c>
      <c r="P34" s="486"/>
      <c r="Q34" s="486"/>
      <c r="R34" s="487"/>
      <c r="S34" s="545">
        <v>50</v>
      </c>
      <c r="T34" s="486"/>
      <c r="U34" s="486"/>
      <c r="V34" s="487"/>
      <c r="W34" s="545">
        <v>61</v>
      </c>
      <c r="X34" s="486"/>
      <c r="Y34" s="486"/>
      <c r="Z34" s="487"/>
      <c r="AA34" s="545">
        <v>49</v>
      </c>
      <c r="AB34" s="486"/>
      <c r="AC34" s="486"/>
      <c r="AD34" s="550"/>
      <c r="AE34" s="563">
        <v>109</v>
      </c>
      <c r="AF34" s="564"/>
      <c r="AG34" s="564"/>
      <c r="AH34" s="565"/>
      <c r="AI34" s="492">
        <v>50</v>
      </c>
      <c r="AJ34" s="405"/>
      <c r="AK34" s="405"/>
      <c r="AL34" s="406"/>
      <c r="AM34" s="492">
        <v>59</v>
      </c>
      <c r="AN34" s="405"/>
      <c r="AO34" s="405"/>
      <c r="AP34" s="406"/>
      <c r="AQ34" s="492">
        <v>46</v>
      </c>
      <c r="AR34" s="405"/>
      <c r="AS34" s="405"/>
      <c r="AT34" s="493"/>
      <c r="AW34" s="516"/>
      <c r="AX34" s="517"/>
      <c r="AY34" s="518"/>
      <c r="AZ34" s="490" t="s">
        <v>111</v>
      </c>
      <c r="BA34" s="490"/>
      <c r="BB34" s="490"/>
      <c r="BC34" s="490"/>
      <c r="BD34" s="490"/>
      <c r="BE34" s="490"/>
      <c r="BF34" s="490"/>
      <c r="BG34" s="490"/>
      <c r="BH34" s="491"/>
      <c r="BI34" s="80"/>
      <c r="BJ34" s="404">
        <v>302</v>
      </c>
      <c r="BK34" s="405"/>
      <c r="BL34" s="405"/>
      <c r="BM34" s="406"/>
      <c r="BN34" s="494">
        <v>152</v>
      </c>
      <c r="BO34" s="495"/>
      <c r="BP34" s="495"/>
      <c r="BQ34" s="495"/>
      <c r="BR34" s="494">
        <v>150</v>
      </c>
      <c r="BS34" s="495"/>
      <c r="BT34" s="495"/>
      <c r="BU34" s="495"/>
      <c r="BV34" s="494">
        <v>99</v>
      </c>
      <c r="BW34" s="495"/>
      <c r="BX34" s="495"/>
      <c r="BY34" s="496"/>
      <c r="BZ34" s="404">
        <v>292</v>
      </c>
      <c r="CA34" s="405"/>
      <c r="CB34" s="405"/>
      <c r="CC34" s="406"/>
      <c r="CD34" s="395">
        <v>145</v>
      </c>
      <c r="CE34" s="396"/>
      <c r="CF34" s="396"/>
      <c r="CG34" s="397"/>
      <c r="CH34" s="395">
        <v>147</v>
      </c>
      <c r="CI34" s="396"/>
      <c r="CJ34" s="396"/>
      <c r="CK34" s="397"/>
      <c r="CL34" s="395">
        <v>94</v>
      </c>
      <c r="CM34" s="396"/>
      <c r="CN34" s="396"/>
      <c r="CO34" s="398"/>
      <c r="CR34" s="488"/>
      <c r="CS34" s="489"/>
      <c r="CT34" s="489"/>
      <c r="CU34" s="490" t="s">
        <v>164</v>
      </c>
      <c r="CV34" s="490"/>
      <c r="CW34" s="490"/>
      <c r="CX34" s="490"/>
      <c r="CY34" s="490"/>
      <c r="CZ34" s="490"/>
      <c r="DA34" s="490"/>
      <c r="DB34" s="490"/>
      <c r="DC34" s="491"/>
      <c r="DD34" s="76"/>
      <c r="DE34" s="485">
        <v>140</v>
      </c>
      <c r="DF34" s="486"/>
      <c r="DG34" s="486"/>
      <c r="DH34" s="487"/>
      <c r="DI34" s="395">
        <v>65</v>
      </c>
      <c r="DJ34" s="396"/>
      <c r="DK34" s="396"/>
      <c r="DL34" s="397"/>
      <c r="DM34" s="395">
        <v>75</v>
      </c>
      <c r="DN34" s="396"/>
      <c r="DO34" s="396"/>
      <c r="DP34" s="397"/>
      <c r="DQ34" s="395">
        <v>59</v>
      </c>
      <c r="DR34" s="396"/>
      <c r="DS34" s="396"/>
      <c r="DT34" s="398"/>
      <c r="DU34" s="404">
        <v>144</v>
      </c>
      <c r="DV34" s="405"/>
      <c r="DW34" s="405"/>
      <c r="DX34" s="406"/>
      <c r="DY34" s="395">
        <v>68</v>
      </c>
      <c r="DZ34" s="396"/>
      <c r="EA34" s="396"/>
      <c r="EB34" s="397"/>
      <c r="EC34" s="395">
        <v>76</v>
      </c>
      <c r="ED34" s="396"/>
      <c r="EE34" s="396"/>
      <c r="EF34" s="397"/>
      <c r="EG34" s="395">
        <v>61</v>
      </c>
      <c r="EH34" s="396"/>
      <c r="EI34" s="396"/>
      <c r="EJ34" s="398"/>
      <c r="EL34" s="71"/>
      <c r="EM34" s="77"/>
      <c r="EN34" s="77"/>
      <c r="EO34" s="77"/>
      <c r="EP34" s="78"/>
      <c r="EQ34" s="78"/>
      <c r="ER34" s="78"/>
      <c r="ES34" s="78"/>
      <c r="ET34" s="78"/>
      <c r="EU34" s="78"/>
      <c r="EV34" s="78"/>
      <c r="EW34" s="78"/>
      <c r="EX34" s="78"/>
      <c r="EY34" s="77"/>
      <c r="EZ34" s="79"/>
      <c r="FA34" s="77"/>
      <c r="FB34" s="77"/>
      <c r="FC34" s="77"/>
      <c r="FD34" s="79"/>
      <c r="FE34" s="77"/>
      <c r="FF34" s="77"/>
      <c r="FG34" s="77"/>
      <c r="FH34" s="79"/>
      <c r="FI34" s="77"/>
      <c r="FJ34" s="77"/>
      <c r="FK34" s="77"/>
      <c r="FL34" s="79"/>
      <c r="FM34" s="77"/>
      <c r="FN34" s="77"/>
      <c r="FO34" s="77"/>
      <c r="FP34" s="79"/>
      <c r="FQ34" s="77"/>
      <c r="FR34" s="77"/>
      <c r="FS34" s="77"/>
      <c r="FT34" s="79"/>
      <c r="FU34" s="77"/>
      <c r="FV34" s="77"/>
      <c r="FW34" s="77"/>
      <c r="FX34" s="79"/>
      <c r="FY34" s="77"/>
      <c r="FZ34" s="77"/>
      <c r="GA34" s="77"/>
      <c r="GB34" s="79"/>
      <c r="GC34" s="77"/>
      <c r="GD34" s="77"/>
      <c r="GE34" s="77"/>
      <c r="GF34" s="80"/>
      <c r="GG34" s="475" t="s">
        <v>86</v>
      </c>
      <c r="GH34" s="476"/>
      <c r="GI34" s="476"/>
      <c r="GJ34" s="476"/>
      <c r="GK34" s="476"/>
      <c r="GL34" s="625"/>
      <c r="GM34" s="364">
        <v>1060</v>
      </c>
      <c r="GN34" s="365"/>
      <c r="GO34" s="365"/>
      <c r="GP34" s="365"/>
      <c r="GQ34" s="365"/>
      <c r="GR34" s="365"/>
      <c r="GS34" s="365"/>
      <c r="GT34" s="365"/>
      <c r="GU34" s="365"/>
      <c r="GV34" s="365"/>
      <c r="GW34" s="365"/>
      <c r="GX34" s="365"/>
      <c r="GY34" s="366"/>
      <c r="GZ34" s="367">
        <v>1175</v>
      </c>
      <c r="HA34" s="365"/>
      <c r="HB34" s="365"/>
      <c r="HC34" s="365"/>
      <c r="HD34" s="365"/>
      <c r="HE34" s="365"/>
      <c r="HF34" s="365"/>
      <c r="HG34" s="365"/>
      <c r="HH34" s="365"/>
      <c r="HI34" s="365"/>
      <c r="HJ34" s="365"/>
      <c r="HK34" s="365"/>
      <c r="HL34" s="366"/>
      <c r="HM34" s="378">
        <v>1302</v>
      </c>
      <c r="HN34" s="379"/>
      <c r="HO34" s="379"/>
      <c r="HP34" s="379"/>
      <c r="HQ34" s="379"/>
      <c r="HR34" s="379"/>
      <c r="HS34" s="379"/>
      <c r="HT34" s="379"/>
      <c r="HU34" s="379"/>
      <c r="HV34" s="379"/>
      <c r="HW34" s="379"/>
      <c r="HX34" s="379"/>
      <c r="HY34" s="380"/>
      <c r="IO34" s="67"/>
      <c r="IP34" s="67"/>
      <c r="IQ34" s="66"/>
      <c r="IR34" s="66"/>
      <c r="IS34" s="66"/>
    </row>
    <row r="35" spans="2:260" ht="12.95" customHeight="1">
      <c r="B35" s="488"/>
      <c r="C35" s="489"/>
      <c r="D35" s="489"/>
      <c r="E35" s="490" t="s">
        <v>52</v>
      </c>
      <c r="F35" s="490"/>
      <c r="G35" s="490"/>
      <c r="H35" s="490"/>
      <c r="I35" s="490"/>
      <c r="J35" s="490"/>
      <c r="K35" s="490"/>
      <c r="L35" s="490"/>
      <c r="M35" s="491"/>
      <c r="N35" s="111"/>
      <c r="O35" s="485">
        <v>33</v>
      </c>
      <c r="P35" s="486"/>
      <c r="Q35" s="486"/>
      <c r="R35" s="487"/>
      <c r="S35" s="545">
        <v>12</v>
      </c>
      <c r="T35" s="486"/>
      <c r="U35" s="486"/>
      <c r="V35" s="487"/>
      <c r="W35" s="545">
        <v>21</v>
      </c>
      <c r="X35" s="486"/>
      <c r="Y35" s="486"/>
      <c r="Z35" s="487"/>
      <c r="AA35" s="545">
        <v>17</v>
      </c>
      <c r="AB35" s="486"/>
      <c r="AC35" s="486"/>
      <c r="AD35" s="550"/>
      <c r="AE35" s="563">
        <v>33</v>
      </c>
      <c r="AF35" s="564"/>
      <c r="AG35" s="564"/>
      <c r="AH35" s="565"/>
      <c r="AI35" s="492">
        <v>12</v>
      </c>
      <c r="AJ35" s="405"/>
      <c r="AK35" s="405"/>
      <c r="AL35" s="406"/>
      <c r="AM35" s="492">
        <v>21</v>
      </c>
      <c r="AN35" s="405"/>
      <c r="AO35" s="405"/>
      <c r="AP35" s="406"/>
      <c r="AQ35" s="492">
        <v>17</v>
      </c>
      <c r="AR35" s="405"/>
      <c r="AS35" s="405"/>
      <c r="AT35" s="493"/>
      <c r="AW35" s="512" t="s">
        <v>72</v>
      </c>
      <c r="AX35" s="513"/>
      <c r="AY35" s="513"/>
      <c r="AZ35" s="514"/>
      <c r="BA35" s="514"/>
      <c r="BB35" s="514"/>
      <c r="BC35" s="514"/>
      <c r="BD35" s="514"/>
      <c r="BE35" s="514"/>
      <c r="BF35" s="514"/>
      <c r="BG35" s="514"/>
      <c r="BH35" s="514"/>
      <c r="BI35" s="515"/>
      <c r="BJ35" s="573">
        <f>SUM(BJ36:BM44)</f>
        <v>6335</v>
      </c>
      <c r="BK35" s="502"/>
      <c r="BL35" s="502"/>
      <c r="BM35" s="502"/>
      <c r="BN35" s="403">
        <f>SUM(BN36:BQ44)</f>
        <v>3117</v>
      </c>
      <c r="BO35" s="582"/>
      <c r="BP35" s="582"/>
      <c r="BQ35" s="642"/>
      <c r="BR35" s="403">
        <f>SUM(BR36:BU44)</f>
        <v>3218</v>
      </c>
      <c r="BS35" s="582"/>
      <c r="BT35" s="582"/>
      <c r="BU35" s="642"/>
      <c r="BV35" s="403">
        <f>SUM(BV36:BY44)</f>
        <v>2336</v>
      </c>
      <c r="BW35" s="582"/>
      <c r="BX35" s="582"/>
      <c r="BY35" s="583"/>
      <c r="BZ35" s="484">
        <f>SUM(BZ36:CC44)</f>
        <v>6375</v>
      </c>
      <c r="CA35" s="403"/>
      <c r="CB35" s="403"/>
      <c r="CC35" s="403"/>
      <c r="CD35" s="403">
        <f>SUM(CD36:CG44)</f>
        <v>3137</v>
      </c>
      <c r="CE35" s="403"/>
      <c r="CF35" s="403"/>
      <c r="CG35" s="403"/>
      <c r="CH35" s="403">
        <f>SUM(CH36:CK44)</f>
        <v>3238</v>
      </c>
      <c r="CI35" s="403"/>
      <c r="CJ35" s="403"/>
      <c r="CK35" s="479"/>
      <c r="CL35" s="557">
        <f>SUM(CL36:CO44)</f>
        <v>2378</v>
      </c>
      <c r="CM35" s="558"/>
      <c r="CN35" s="558"/>
      <c r="CO35" s="571"/>
      <c r="CR35" s="488"/>
      <c r="CS35" s="489"/>
      <c r="CT35" s="489"/>
      <c r="CU35" s="491" t="s">
        <v>165</v>
      </c>
      <c r="CV35" s="592"/>
      <c r="CW35" s="592"/>
      <c r="CX35" s="592"/>
      <c r="CY35" s="592"/>
      <c r="CZ35" s="592"/>
      <c r="DA35" s="592"/>
      <c r="DB35" s="592"/>
      <c r="DC35" s="592"/>
      <c r="DD35" s="76"/>
      <c r="DE35" s="485">
        <v>104</v>
      </c>
      <c r="DF35" s="486"/>
      <c r="DG35" s="486"/>
      <c r="DH35" s="487"/>
      <c r="DI35" s="395">
        <v>52</v>
      </c>
      <c r="DJ35" s="396"/>
      <c r="DK35" s="396"/>
      <c r="DL35" s="397"/>
      <c r="DM35" s="395">
        <v>52</v>
      </c>
      <c r="DN35" s="396"/>
      <c r="DO35" s="396"/>
      <c r="DP35" s="397"/>
      <c r="DQ35" s="395">
        <v>44</v>
      </c>
      <c r="DR35" s="396"/>
      <c r="DS35" s="396"/>
      <c r="DT35" s="398"/>
      <c r="DU35" s="404">
        <v>111</v>
      </c>
      <c r="DV35" s="405"/>
      <c r="DW35" s="405"/>
      <c r="DX35" s="406"/>
      <c r="DY35" s="395">
        <v>54</v>
      </c>
      <c r="DZ35" s="396"/>
      <c r="EA35" s="396"/>
      <c r="EB35" s="397"/>
      <c r="EC35" s="395">
        <v>57</v>
      </c>
      <c r="ED35" s="396"/>
      <c r="EE35" s="396"/>
      <c r="EF35" s="397"/>
      <c r="EG35" s="395">
        <v>45</v>
      </c>
      <c r="EH35" s="396"/>
      <c r="EI35" s="396"/>
      <c r="EJ35" s="398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80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9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7"/>
      <c r="GA35" s="77"/>
      <c r="GB35" s="79"/>
      <c r="GC35" s="77"/>
      <c r="GD35" s="77"/>
      <c r="GE35" s="77"/>
      <c r="GF35" s="80"/>
      <c r="GG35" s="610"/>
      <c r="GH35" s="354"/>
      <c r="GI35" s="354"/>
      <c r="GJ35" s="354"/>
      <c r="GK35" s="354"/>
      <c r="GL35" s="611"/>
      <c r="GM35" s="368"/>
      <c r="GN35" s="369"/>
      <c r="GO35" s="369"/>
      <c r="GP35" s="369"/>
      <c r="GQ35" s="369"/>
      <c r="GR35" s="369"/>
      <c r="GS35" s="369"/>
      <c r="GT35" s="369"/>
      <c r="GU35" s="369"/>
      <c r="GV35" s="369"/>
      <c r="GW35" s="369"/>
      <c r="GX35" s="369"/>
      <c r="GY35" s="370"/>
      <c r="GZ35" s="371"/>
      <c r="HA35" s="369"/>
      <c r="HB35" s="369"/>
      <c r="HC35" s="369"/>
      <c r="HD35" s="369"/>
      <c r="HE35" s="369"/>
      <c r="HF35" s="369"/>
      <c r="HG35" s="369"/>
      <c r="HH35" s="369"/>
      <c r="HI35" s="369"/>
      <c r="HJ35" s="369"/>
      <c r="HK35" s="369"/>
      <c r="HL35" s="370"/>
      <c r="HM35" s="381"/>
      <c r="HN35" s="382"/>
      <c r="HO35" s="382"/>
      <c r="HP35" s="382"/>
      <c r="HQ35" s="382"/>
      <c r="HR35" s="382"/>
      <c r="HS35" s="382"/>
      <c r="HT35" s="382"/>
      <c r="HU35" s="382"/>
      <c r="HV35" s="382"/>
      <c r="HW35" s="382"/>
      <c r="HX35" s="382"/>
      <c r="HY35" s="383"/>
      <c r="IO35" s="67"/>
      <c r="IP35" s="67"/>
      <c r="IQ35" s="66"/>
      <c r="IR35" s="66"/>
      <c r="IS35" s="66"/>
    </row>
    <row r="36" spans="2:260" ht="12.95" customHeight="1">
      <c r="B36" s="488"/>
      <c r="C36" s="489"/>
      <c r="D36" s="489"/>
      <c r="E36" s="490" t="s">
        <v>53</v>
      </c>
      <c r="F36" s="490"/>
      <c r="G36" s="490"/>
      <c r="H36" s="490"/>
      <c r="I36" s="490"/>
      <c r="J36" s="490"/>
      <c r="K36" s="490"/>
      <c r="L36" s="490"/>
      <c r="M36" s="491"/>
      <c r="N36" s="111"/>
      <c r="O36" s="485">
        <v>23</v>
      </c>
      <c r="P36" s="486"/>
      <c r="Q36" s="486"/>
      <c r="R36" s="487"/>
      <c r="S36" s="545">
        <v>8</v>
      </c>
      <c r="T36" s="486"/>
      <c r="U36" s="486"/>
      <c r="V36" s="487"/>
      <c r="W36" s="545">
        <v>15</v>
      </c>
      <c r="X36" s="486"/>
      <c r="Y36" s="486"/>
      <c r="Z36" s="487"/>
      <c r="AA36" s="545">
        <v>17</v>
      </c>
      <c r="AB36" s="486"/>
      <c r="AC36" s="486"/>
      <c r="AD36" s="550"/>
      <c r="AE36" s="563">
        <v>23</v>
      </c>
      <c r="AF36" s="564"/>
      <c r="AG36" s="564"/>
      <c r="AH36" s="565"/>
      <c r="AI36" s="492">
        <v>9</v>
      </c>
      <c r="AJ36" s="405"/>
      <c r="AK36" s="405"/>
      <c r="AL36" s="406"/>
      <c r="AM36" s="492">
        <v>14</v>
      </c>
      <c r="AN36" s="405"/>
      <c r="AO36" s="405"/>
      <c r="AP36" s="406"/>
      <c r="AQ36" s="492">
        <v>17</v>
      </c>
      <c r="AR36" s="405"/>
      <c r="AS36" s="405"/>
      <c r="AT36" s="493"/>
      <c r="AW36" s="488"/>
      <c r="AX36" s="489"/>
      <c r="AY36" s="489"/>
      <c r="AZ36" s="490" t="s">
        <v>112</v>
      </c>
      <c r="BA36" s="490"/>
      <c r="BB36" s="490"/>
      <c r="BC36" s="490"/>
      <c r="BD36" s="490"/>
      <c r="BE36" s="490"/>
      <c r="BF36" s="490"/>
      <c r="BG36" s="490"/>
      <c r="BH36" s="491"/>
      <c r="BI36" s="76"/>
      <c r="BJ36" s="404">
        <v>1733</v>
      </c>
      <c r="BK36" s="405"/>
      <c r="BL36" s="405"/>
      <c r="BM36" s="406"/>
      <c r="BN36" s="494">
        <v>870</v>
      </c>
      <c r="BO36" s="495"/>
      <c r="BP36" s="495"/>
      <c r="BQ36" s="495"/>
      <c r="BR36" s="494">
        <v>863</v>
      </c>
      <c r="BS36" s="495"/>
      <c r="BT36" s="495"/>
      <c r="BU36" s="495"/>
      <c r="BV36" s="494">
        <v>525</v>
      </c>
      <c r="BW36" s="495"/>
      <c r="BX36" s="495"/>
      <c r="BY36" s="496"/>
      <c r="BZ36" s="404">
        <v>1747</v>
      </c>
      <c r="CA36" s="405"/>
      <c r="CB36" s="405"/>
      <c r="CC36" s="406"/>
      <c r="CD36" s="395">
        <v>882</v>
      </c>
      <c r="CE36" s="396"/>
      <c r="CF36" s="396"/>
      <c r="CG36" s="397"/>
      <c r="CH36" s="395">
        <v>865</v>
      </c>
      <c r="CI36" s="396"/>
      <c r="CJ36" s="396"/>
      <c r="CK36" s="397"/>
      <c r="CL36" s="395">
        <v>533</v>
      </c>
      <c r="CM36" s="396"/>
      <c r="CN36" s="396"/>
      <c r="CO36" s="398"/>
      <c r="CR36" s="488"/>
      <c r="CS36" s="489"/>
      <c r="CT36" s="489"/>
      <c r="CU36" s="491" t="s">
        <v>166</v>
      </c>
      <c r="CV36" s="592"/>
      <c r="CW36" s="592"/>
      <c r="CX36" s="592"/>
      <c r="CY36" s="592"/>
      <c r="CZ36" s="592"/>
      <c r="DA36" s="592"/>
      <c r="DB36" s="592"/>
      <c r="DC36" s="592"/>
      <c r="DD36" s="76"/>
      <c r="DE36" s="485">
        <v>181</v>
      </c>
      <c r="DF36" s="486"/>
      <c r="DG36" s="486"/>
      <c r="DH36" s="487"/>
      <c r="DI36" s="395">
        <v>90</v>
      </c>
      <c r="DJ36" s="396"/>
      <c r="DK36" s="396"/>
      <c r="DL36" s="397"/>
      <c r="DM36" s="395">
        <v>91</v>
      </c>
      <c r="DN36" s="396"/>
      <c r="DO36" s="396"/>
      <c r="DP36" s="397"/>
      <c r="DQ36" s="395">
        <v>79</v>
      </c>
      <c r="DR36" s="396"/>
      <c r="DS36" s="396"/>
      <c r="DT36" s="398"/>
      <c r="DU36" s="404">
        <v>185</v>
      </c>
      <c r="DV36" s="405"/>
      <c r="DW36" s="405"/>
      <c r="DX36" s="406"/>
      <c r="DY36" s="395">
        <v>91</v>
      </c>
      <c r="DZ36" s="396"/>
      <c r="EA36" s="396"/>
      <c r="EB36" s="397"/>
      <c r="EC36" s="395">
        <v>94</v>
      </c>
      <c r="ED36" s="396"/>
      <c r="EE36" s="396"/>
      <c r="EF36" s="397"/>
      <c r="EG36" s="395">
        <v>80</v>
      </c>
      <c r="EH36" s="396"/>
      <c r="EI36" s="396"/>
      <c r="EJ36" s="398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8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9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7"/>
      <c r="GA36" s="77"/>
      <c r="GB36" s="79"/>
      <c r="GC36" s="77"/>
      <c r="GD36" s="77"/>
      <c r="GE36" s="77"/>
      <c r="GF36" s="79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6"/>
      <c r="IB36" s="67"/>
      <c r="IC36" s="67"/>
      <c r="ID36" s="66"/>
      <c r="IE36" s="66"/>
      <c r="IF36" s="66"/>
    </row>
    <row r="37" spans="2:260" ht="12.95" customHeight="1">
      <c r="B37" s="488"/>
      <c r="C37" s="489"/>
      <c r="D37" s="489"/>
      <c r="E37" s="490" t="s">
        <v>54</v>
      </c>
      <c r="F37" s="490"/>
      <c r="G37" s="490"/>
      <c r="H37" s="490"/>
      <c r="I37" s="490"/>
      <c r="J37" s="490"/>
      <c r="K37" s="490"/>
      <c r="L37" s="490"/>
      <c r="M37" s="491"/>
      <c r="N37" s="111"/>
      <c r="O37" s="485">
        <v>288</v>
      </c>
      <c r="P37" s="486"/>
      <c r="Q37" s="486"/>
      <c r="R37" s="487"/>
      <c r="S37" s="545">
        <v>151</v>
      </c>
      <c r="T37" s="486"/>
      <c r="U37" s="486"/>
      <c r="V37" s="487"/>
      <c r="W37" s="545">
        <v>137</v>
      </c>
      <c r="X37" s="486"/>
      <c r="Y37" s="486"/>
      <c r="Z37" s="487"/>
      <c r="AA37" s="545">
        <v>146</v>
      </c>
      <c r="AB37" s="486"/>
      <c r="AC37" s="486"/>
      <c r="AD37" s="550"/>
      <c r="AE37" s="563">
        <v>303</v>
      </c>
      <c r="AF37" s="564"/>
      <c r="AG37" s="564"/>
      <c r="AH37" s="565"/>
      <c r="AI37" s="492">
        <v>155</v>
      </c>
      <c r="AJ37" s="405"/>
      <c r="AK37" s="405"/>
      <c r="AL37" s="406"/>
      <c r="AM37" s="492">
        <v>148</v>
      </c>
      <c r="AN37" s="405"/>
      <c r="AO37" s="405"/>
      <c r="AP37" s="406"/>
      <c r="AQ37" s="492">
        <v>158</v>
      </c>
      <c r="AR37" s="405"/>
      <c r="AS37" s="405"/>
      <c r="AT37" s="493"/>
      <c r="AW37" s="488"/>
      <c r="AX37" s="489"/>
      <c r="AY37" s="489"/>
      <c r="AZ37" s="490" t="s">
        <v>113</v>
      </c>
      <c r="BA37" s="490"/>
      <c r="BB37" s="490"/>
      <c r="BC37" s="490"/>
      <c r="BD37" s="490"/>
      <c r="BE37" s="490"/>
      <c r="BF37" s="490"/>
      <c r="BG37" s="490"/>
      <c r="BH37" s="491"/>
      <c r="BI37" s="76"/>
      <c r="BJ37" s="404">
        <v>1645</v>
      </c>
      <c r="BK37" s="405"/>
      <c r="BL37" s="405"/>
      <c r="BM37" s="406"/>
      <c r="BN37" s="494">
        <v>832</v>
      </c>
      <c r="BO37" s="495"/>
      <c r="BP37" s="495"/>
      <c r="BQ37" s="495"/>
      <c r="BR37" s="494">
        <v>813</v>
      </c>
      <c r="BS37" s="495"/>
      <c r="BT37" s="495"/>
      <c r="BU37" s="495"/>
      <c r="BV37" s="494">
        <v>551</v>
      </c>
      <c r="BW37" s="495"/>
      <c r="BX37" s="495"/>
      <c r="BY37" s="496"/>
      <c r="BZ37" s="404">
        <v>1677</v>
      </c>
      <c r="CA37" s="405"/>
      <c r="CB37" s="405"/>
      <c r="CC37" s="406"/>
      <c r="CD37" s="395">
        <v>847</v>
      </c>
      <c r="CE37" s="396"/>
      <c r="CF37" s="396"/>
      <c r="CG37" s="397"/>
      <c r="CH37" s="395">
        <v>830</v>
      </c>
      <c r="CI37" s="396"/>
      <c r="CJ37" s="396"/>
      <c r="CK37" s="397"/>
      <c r="CL37" s="395">
        <v>567</v>
      </c>
      <c r="CM37" s="396"/>
      <c r="CN37" s="396"/>
      <c r="CO37" s="398"/>
      <c r="CR37" s="488"/>
      <c r="CS37" s="489"/>
      <c r="CT37" s="489"/>
      <c r="CU37" s="491" t="s">
        <v>167</v>
      </c>
      <c r="CV37" s="592"/>
      <c r="CW37" s="592"/>
      <c r="CX37" s="592"/>
      <c r="CY37" s="592"/>
      <c r="CZ37" s="592"/>
      <c r="DA37" s="592"/>
      <c r="DB37" s="592"/>
      <c r="DC37" s="592"/>
      <c r="DD37" s="76"/>
      <c r="DE37" s="485">
        <v>211</v>
      </c>
      <c r="DF37" s="486"/>
      <c r="DG37" s="486"/>
      <c r="DH37" s="487"/>
      <c r="DI37" s="395">
        <v>107</v>
      </c>
      <c r="DJ37" s="396"/>
      <c r="DK37" s="396"/>
      <c r="DL37" s="397"/>
      <c r="DM37" s="395">
        <v>104</v>
      </c>
      <c r="DN37" s="396"/>
      <c r="DO37" s="396"/>
      <c r="DP37" s="397"/>
      <c r="DQ37" s="395">
        <v>100</v>
      </c>
      <c r="DR37" s="396"/>
      <c r="DS37" s="396"/>
      <c r="DT37" s="398"/>
      <c r="DU37" s="404">
        <v>209</v>
      </c>
      <c r="DV37" s="405"/>
      <c r="DW37" s="405"/>
      <c r="DX37" s="406"/>
      <c r="DY37" s="395">
        <v>107</v>
      </c>
      <c r="DZ37" s="396"/>
      <c r="EA37" s="396"/>
      <c r="EB37" s="397"/>
      <c r="EC37" s="395">
        <v>102</v>
      </c>
      <c r="ED37" s="396"/>
      <c r="EE37" s="396"/>
      <c r="EF37" s="397"/>
      <c r="EG37" s="395">
        <v>99</v>
      </c>
      <c r="EH37" s="396"/>
      <c r="EI37" s="396"/>
      <c r="EJ37" s="398"/>
      <c r="EL37" s="71"/>
      <c r="EM37" s="71"/>
      <c r="EN37" s="71"/>
      <c r="EO37" s="146"/>
      <c r="EP37" s="71"/>
      <c r="EQ37" s="71"/>
      <c r="ER37" s="71"/>
      <c r="ES37" s="71"/>
      <c r="ET37" s="71"/>
      <c r="EU37" s="71"/>
      <c r="EV37" s="71"/>
      <c r="EW37" s="71"/>
      <c r="EX37" s="77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7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7"/>
      <c r="GA37" s="77"/>
      <c r="GB37" s="79"/>
      <c r="GC37" s="79"/>
      <c r="GD37" s="79"/>
      <c r="GE37" s="79"/>
      <c r="GF37" s="81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6"/>
      <c r="IB37" s="67"/>
      <c r="IC37" s="67"/>
      <c r="ID37" s="66"/>
      <c r="IE37" s="66"/>
      <c r="IF37" s="66"/>
    </row>
    <row r="38" spans="2:260" ht="12.95" customHeight="1">
      <c r="B38" s="488"/>
      <c r="C38" s="489"/>
      <c r="D38" s="489"/>
      <c r="E38" s="490" t="s">
        <v>55</v>
      </c>
      <c r="F38" s="490"/>
      <c r="G38" s="490"/>
      <c r="H38" s="490"/>
      <c r="I38" s="490"/>
      <c r="J38" s="490"/>
      <c r="K38" s="490"/>
      <c r="L38" s="490"/>
      <c r="M38" s="491"/>
      <c r="N38" s="111"/>
      <c r="O38" s="485">
        <v>21</v>
      </c>
      <c r="P38" s="486"/>
      <c r="Q38" s="486"/>
      <c r="R38" s="487"/>
      <c r="S38" s="545">
        <v>10</v>
      </c>
      <c r="T38" s="486"/>
      <c r="U38" s="486"/>
      <c r="V38" s="487"/>
      <c r="W38" s="545">
        <v>11</v>
      </c>
      <c r="X38" s="486"/>
      <c r="Y38" s="486"/>
      <c r="Z38" s="487"/>
      <c r="AA38" s="545">
        <v>13</v>
      </c>
      <c r="AB38" s="486"/>
      <c r="AC38" s="486"/>
      <c r="AD38" s="550"/>
      <c r="AE38" s="563">
        <v>20</v>
      </c>
      <c r="AF38" s="564"/>
      <c r="AG38" s="564"/>
      <c r="AH38" s="565"/>
      <c r="AI38" s="492">
        <v>9</v>
      </c>
      <c r="AJ38" s="405"/>
      <c r="AK38" s="405"/>
      <c r="AL38" s="406"/>
      <c r="AM38" s="492">
        <v>11</v>
      </c>
      <c r="AN38" s="405"/>
      <c r="AO38" s="405"/>
      <c r="AP38" s="406"/>
      <c r="AQ38" s="492">
        <v>13</v>
      </c>
      <c r="AR38" s="405"/>
      <c r="AS38" s="405"/>
      <c r="AT38" s="493"/>
      <c r="AW38" s="488"/>
      <c r="AX38" s="489"/>
      <c r="AY38" s="489"/>
      <c r="AZ38" s="490" t="s">
        <v>114</v>
      </c>
      <c r="BA38" s="490"/>
      <c r="BB38" s="490"/>
      <c r="BC38" s="490"/>
      <c r="BD38" s="490"/>
      <c r="BE38" s="490"/>
      <c r="BF38" s="490"/>
      <c r="BG38" s="490"/>
      <c r="BH38" s="491"/>
      <c r="BI38" s="76"/>
      <c r="BJ38" s="404">
        <v>369</v>
      </c>
      <c r="BK38" s="405"/>
      <c r="BL38" s="405"/>
      <c r="BM38" s="406"/>
      <c r="BN38" s="494">
        <v>187</v>
      </c>
      <c r="BO38" s="495"/>
      <c r="BP38" s="495"/>
      <c r="BQ38" s="495"/>
      <c r="BR38" s="494">
        <v>182</v>
      </c>
      <c r="BS38" s="495"/>
      <c r="BT38" s="495"/>
      <c r="BU38" s="495"/>
      <c r="BV38" s="494">
        <v>172</v>
      </c>
      <c r="BW38" s="495"/>
      <c r="BX38" s="495"/>
      <c r="BY38" s="496"/>
      <c r="BZ38" s="404">
        <v>363</v>
      </c>
      <c r="CA38" s="405"/>
      <c r="CB38" s="405"/>
      <c r="CC38" s="406"/>
      <c r="CD38" s="395">
        <v>178</v>
      </c>
      <c r="CE38" s="396"/>
      <c r="CF38" s="396"/>
      <c r="CG38" s="397"/>
      <c r="CH38" s="395">
        <v>185</v>
      </c>
      <c r="CI38" s="396"/>
      <c r="CJ38" s="396"/>
      <c r="CK38" s="397"/>
      <c r="CL38" s="395">
        <v>172</v>
      </c>
      <c r="CM38" s="396"/>
      <c r="CN38" s="396"/>
      <c r="CO38" s="398"/>
      <c r="CR38" s="488"/>
      <c r="CS38" s="489"/>
      <c r="CT38" s="489"/>
      <c r="CU38" s="491" t="s">
        <v>168</v>
      </c>
      <c r="CV38" s="592"/>
      <c r="CW38" s="592"/>
      <c r="CX38" s="592"/>
      <c r="CY38" s="592"/>
      <c r="CZ38" s="592"/>
      <c r="DA38" s="592"/>
      <c r="DB38" s="592"/>
      <c r="DC38" s="592"/>
      <c r="DD38" s="76"/>
      <c r="DE38" s="485">
        <v>186</v>
      </c>
      <c r="DF38" s="486"/>
      <c r="DG38" s="486"/>
      <c r="DH38" s="487"/>
      <c r="DI38" s="395">
        <v>100</v>
      </c>
      <c r="DJ38" s="396"/>
      <c r="DK38" s="396"/>
      <c r="DL38" s="397"/>
      <c r="DM38" s="395">
        <v>86</v>
      </c>
      <c r="DN38" s="396"/>
      <c r="DO38" s="396"/>
      <c r="DP38" s="397"/>
      <c r="DQ38" s="395">
        <v>92</v>
      </c>
      <c r="DR38" s="396"/>
      <c r="DS38" s="396"/>
      <c r="DT38" s="398"/>
      <c r="DU38" s="404">
        <v>183</v>
      </c>
      <c r="DV38" s="405"/>
      <c r="DW38" s="405"/>
      <c r="DX38" s="406"/>
      <c r="DY38" s="395">
        <v>99</v>
      </c>
      <c r="DZ38" s="396"/>
      <c r="EA38" s="396"/>
      <c r="EB38" s="397"/>
      <c r="EC38" s="395">
        <v>84</v>
      </c>
      <c r="ED38" s="396"/>
      <c r="EE38" s="396"/>
      <c r="EF38" s="397"/>
      <c r="EG38" s="395">
        <v>92</v>
      </c>
      <c r="EH38" s="396"/>
      <c r="EI38" s="396"/>
      <c r="EJ38" s="398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7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7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7"/>
      <c r="GA38" s="77"/>
      <c r="GB38" s="77"/>
      <c r="GC38" s="81"/>
      <c r="GD38" s="81"/>
      <c r="GE38" s="81"/>
      <c r="GF38" s="77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V38" s="67"/>
      <c r="IW38" s="67"/>
      <c r="IX38" s="66"/>
      <c r="IY38" s="66"/>
      <c r="IZ38" s="66"/>
    </row>
    <row r="39" spans="2:260" ht="12.95" customHeight="1">
      <c r="B39" s="488"/>
      <c r="C39" s="489"/>
      <c r="D39" s="489"/>
      <c r="E39" s="490" t="s">
        <v>56</v>
      </c>
      <c r="F39" s="490"/>
      <c r="G39" s="490"/>
      <c r="H39" s="490"/>
      <c r="I39" s="490"/>
      <c r="J39" s="490"/>
      <c r="K39" s="490"/>
      <c r="L39" s="490"/>
      <c r="M39" s="491"/>
      <c r="N39" s="111"/>
      <c r="O39" s="485">
        <v>90</v>
      </c>
      <c r="P39" s="486"/>
      <c r="Q39" s="486"/>
      <c r="R39" s="487"/>
      <c r="S39" s="545">
        <v>47</v>
      </c>
      <c r="T39" s="486"/>
      <c r="U39" s="486"/>
      <c r="V39" s="487"/>
      <c r="W39" s="545">
        <v>43</v>
      </c>
      <c r="X39" s="486"/>
      <c r="Y39" s="486"/>
      <c r="Z39" s="487"/>
      <c r="AA39" s="545">
        <v>38</v>
      </c>
      <c r="AB39" s="486"/>
      <c r="AC39" s="486"/>
      <c r="AD39" s="550"/>
      <c r="AE39" s="563">
        <v>87</v>
      </c>
      <c r="AF39" s="564"/>
      <c r="AG39" s="564"/>
      <c r="AH39" s="565"/>
      <c r="AI39" s="492">
        <v>45</v>
      </c>
      <c r="AJ39" s="405"/>
      <c r="AK39" s="405"/>
      <c r="AL39" s="406"/>
      <c r="AM39" s="492">
        <v>42</v>
      </c>
      <c r="AN39" s="405"/>
      <c r="AO39" s="405"/>
      <c r="AP39" s="406"/>
      <c r="AQ39" s="492">
        <v>37</v>
      </c>
      <c r="AR39" s="405"/>
      <c r="AS39" s="405"/>
      <c r="AT39" s="493"/>
      <c r="AW39" s="488"/>
      <c r="AX39" s="489"/>
      <c r="AY39" s="489"/>
      <c r="AZ39" s="490" t="s">
        <v>115</v>
      </c>
      <c r="BA39" s="490"/>
      <c r="BB39" s="490"/>
      <c r="BC39" s="490"/>
      <c r="BD39" s="490"/>
      <c r="BE39" s="490"/>
      <c r="BF39" s="490"/>
      <c r="BG39" s="490"/>
      <c r="BH39" s="491"/>
      <c r="BI39" s="76"/>
      <c r="BJ39" s="404">
        <v>769</v>
      </c>
      <c r="BK39" s="405"/>
      <c r="BL39" s="405"/>
      <c r="BM39" s="406"/>
      <c r="BN39" s="494">
        <v>358</v>
      </c>
      <c r="BO39" s="495"/>
      <c r="BP39" s="495"/>
      <c r="BQ39" s="495"/>
      <c r="BR39" s="494">
        <v>411</v>
      </c>
      <c r="BS39" s="495"/>
      <c r="BT39" s="495"/>
      <c r="BU39" s="495"/>
      <c r="BV39" s="494">
        <v>361</v>
      </c>
      <c r="BW39" s="495"/>
      <c r="BX39" s="495"/>
      <c r="BY39" s="496"/>
      <c r="BZ39" s="404">
        <v>775</v>
      </c>
      <c r="CA39" s="405"/>
      <c r="CB39" s="405"/>
      <c r="CC39" s="406"/>
      <c r="CD39" s="395">
        <v>363</v>
      </c>
      <c r="CE39" s="396"/>
      <c r="CF39" s="396"/>
      <c r="CG39" s="397"/>
      <c r="CH39" s="395">
        <v>412</v>
      </c>
      <c r="CI39" s="396"/>
      <c r="CJ39" s="396"/>
      <c r="CK39" s="397"/>
      <c r="CL39" s="395">
        <v>371</v>
      </c>
      <c r="CM39" s="396"/>
      <c r="CN39" s="396"/>
      <c r="CO39" s="398"/>
      <c r="CR39" s="488"/>
      <c r="CS39" s="489"/>
      <c r="CT39" s="489"/>
      <c r="CU39" s="491" t="s">
        <v>169</v>
      </c>
      <c r="CV39" s="592"/>
      <c r="CW39" s="592"/>
      <c r="CX39" s="592"/>
      <c r="CY39" s="592"/>
      <c r="CZ39" s="592"/>
      <c r="DA39" s="592"/>
      <c r="DB39" s="592"/>
      <c r="DC39" s="592"/>
      <c r="DD39" s="76"/>
      <c r="DE39" s="485">
        <v>153</v>
      </c>
      <c r="DF39" s="486"/>
      <c r="DG39" s="486"/>
      <c r="DH39" s="487"/>
      <c r="DI39" s="395">
        <v>83</v>
      </c>
      <c r="DJ39" s="396"/>
      <c r="DK39" s="396"/>
      <c r="DL39" s="397"/>
      <c r="DM39" s="395">
        <v>70</v>
      </c>
      <c r="DN39" s="396"/>
      <c r="DO39" s="396"/>
      <c r="DP39" s="397"/>
      <c r="DQ39" s="395">
        <v>65</v>
      </c>
      <c r="DR39" s="396"/>
      <c r="DS39" s="396"/>
      <c r="DT39" s="398"/>
      <c r="DU39" s="404">
        <v>149</v>
      </c>
      <c r="DV39" s="405"/>
      <c r="DW39" s="405"/>
      <c r="DX39" s="406"/>
      <c r="DY39" s="395">
        <v>83</v>
      </c>
      <c r="DZ39" s="396"/>
      <c r="EA39" s="396"/>
      <c r="EB39" s="397"/>
      <c r="EC39" s="395">
        <v>66</v>
      </c>
      <c r="ED39" s="396"/>
      <c r="EE39" s="396"/>
      <c r="EF39" s="397"/>
      <c r="EG39" s="395">
        <v>65</v>
      </c>
      <c r="EH39" s="396"/>
      <c r="EI39" s="396"/>
      <c r="EJ39" s="398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8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8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8"/>
      <c r="GA39" s="78"/>
      <c r="GB39" s="77"/>
      <c r="GC39" s="77"/>
      <c r="GD39" s="77"/>
      <c r="GE39" s="77"/>
      <c r="GF39" s="77"/>
      <c r="GG39" s="64" t="s">
        <v>353</v>
      </c>
      <c r="GH39" s="67"/>
      <c r="GI39" s="67"/>
      <c r="GJ39" s="67"/>
      <c r="GK39" s="67"/>
      <c r="GL39" s="67"/>
      <c r="GM39" s="67"/>
      <c r="GN39" s="67"/>
      <c r="GR39" s="70" t="s">
        <v>431</v>
      </c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5" t="s">
        <v>100</v>
      </c>
    </row>
    <row r="40" spans="2:260" ht="12.95" customHeight="1">
      <c r="B40" s="488"/>
      <c r="C40" s="489"/>
      <c r="D40" s="489"/>
      <c r="E40" s="490" t="s">
        <v>57</v>
      </c>
      <c r="F40" s="490"/>
      <c r="G40" s="490"/>
      <c r="H40" s="490"/>
      <c r="I40" s="490"/>
      <c r="J40" s="490"/>
      <c r="K40" s="490"/>
      <c r="L40" s="490"/>
      <c r="M40" s="491"/>
      <c r="N40" s="111"/>
      <c r="O40" s="485">
        <v>53</v>
      </c>
      <c r="P40" s="486"/>
      <c r="Q40" s="486"/>
      <c r="R40" s="487"/>
      <c r="S40" s="545">
        <v>23</v>
      </c>
      <c r="T40" s="486"/>
      <c r="U40" s="486"/>
      <c r="V40" s="487"/>
      <c r="W40" s="545">
        <v>30</v>
      </c>
      <c r="X40" s="486"/>
      <c r="Y40" s="486"/>
      <c r="Z40" s="487"/>
      <c r="AA40" s="545">
        <v>21</v>
      </c>
      <c r="AB40" s="486"/>
      <c r="AC40" s="486"/>
      <c r="AD40" s="550"/>
      <c r="AE40" s="563">
        <v>53</v>
      </c>
      <c r="AF40" s="564"/>
      <c r="AG40" s="564"/>
      <c r="AH40" s="565"/>
      <c r="AI40" s="492">
        <v>26</v>
      </c>
      <c r="AJ40" s="405"/>
      <c r="AK40" s="405"/>
      <c r="AL40" s="406"/>
      <c r="AM40" s="492">
        <v>27</v>
      </c>
      <c r="AN40" s="405"/>
      <c r="AO40" s="405"/>
      <c r="AP40" s="406"/>
      <c r="AQ40" s="492">
        <v>22</v>
      </c>
      <c r="AR40" s="405"/>
      <c r="AS40" s="405"/>
      <c r="AT40" s="493"/>
      <c r="AW40" s="488"/>
      <c r="AX40" s="489"/>
      <c r="AY40" s="489"/>
      <c r="AZ40" s="490" t="s">
        <v>116</v>
      </c>
      <c r="BA40" s="490"/>
      <c r="BB40" s="490"/>
      <c r="BC40" s="490"/>
      <c r="BD40" s="490"/>
      <c r="BE40" s="490"/>
      <c r="BF40" s="490"/>
      <c r="BG40" s="490"/>
      <c r="BH40" s="491"/>
      <c r="BI40" s="76"/>
      <c r="BJ40" s="404">
        <v>174</v>
      </c>
      <c r="BK40" s="405"/>
      <c r="BL40" s="405"/>
      <c r="BM40" s="406"/>
      <c r="BN40" s="494">
        <v>82</v>
      </c>
      <c r="BO40" s="495"/>
      <c r="BP40" s="495"/>
      <c r="BQ40" s="495"/>
      <c r="BR40" s="494">
        <v>92</v>
      </c>
      <c r="BS40" s="495"/>
      <c r="BT40" s="495"/>
      <c r="BU40" s="495"/>
      <c r="BV40" s="494">
        <v>71</v>
      </c>
      <c r="BW40" s="495"/>
      <c r="BX40" s="495"/>
      <c r="BY40" s="496"/>
      <c r="BZ40" s="404">
        <v>174</v>
      </c>
      <c r="CA40" s="405"/>
      <c r="CB40" s="405"/>
      <c r="CC40" s="406"/>
      <c r="CD40" s="395">
        <v>82</v>
      </c>
      <c r="CE40" s="396"/>
      <c r="CF40" s="396"/>
      <c r="CG40" s="397"/>
      <c r="CH40" s="395">
        <v>92</v>
      </c>
      <c r="CI40" s="396"/>
      <c r="CJ40" s="396"/>
      <c r="CK40" s="397"/>
      <c r="CL40" s="395">
        <v>70</v>
      </c>
      <c r="CM40" s="396"/>
      <c r="CN40" s="396"/>
      <c r="CO40" s="398"/>
      <c r="CR40" s="488"/>
      <c r="CS40" s="489"/>
      <c r="CT40" s="489"/>
      <c r="CU40" s="491" t="s">
        <v>170</v>
      </c>
      <c r="CV40" s="592"/>
      <c r="CW40" s="592"/>
      <c r="CX40" s="592"/>
      <c r="CY40" s="592"/>
      <c r="CZ40" s="592"/>
      <c r="DA40" s="592"/>
      <c r="DB40" s="592"/>
      <c r="DC40" s="592"/>
      <c r="DD40" s="76"/>
      <c r="DE40" s="485">
        <v>154</v>
      </c>
      <c r="DF40" s="486"/>
      <c r="DG40" s="486"/>
      <c r="DH40" s="487"/>
      <c r="DI40" s="395">
        <v>74</v>
      </c>
      <c r="DJ40" s="396"/>
      <c r="DK40" s="396"/>
      <c r="DL40" s="397"/>
      <c r="DM40" s="395">
        <v>80</v>
      </c>
      <c r="DN40" s="396"/>
      <c r="DO40" s="396"/>
      <c r="DP40" s="397"/>
      <c r="DQ40" s="395">
        <v>74</v>
      </c>
      <c r="DR40" s="396"/>
      <c r="DS40" s="396"/>
      <c r="DT40" s="398"/>
      <c r="DU40" s="404">
        <v>154</v>
      </c>
      <c r="DV40" s="405"/>
      <c r="DW40" s="405"/>
      <c r="DX40" s="406"/>
      <c r="DY40" s="395">
        <v>71</v>
      </c>
      <c r="DZ40" s="396"/>
      <c r="EA40" s="396"/>
      <c r="EB40" s="397"/>
      <c r="EC40" s="395">
        <v>83</v>
      </c>
      <c r="ED40" s="396"/>
      <c r="EE40" s="396"/>
      <c r="EF40" s="397"/>
      <c r="EG40" s="395">
        <v>75</v>
      </c>
      <c r="EH40" s="396"/>
      <c r="EI40" s="396"/>
      <c r="EJ40" s="398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8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8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8"/>
      <c r="GA40" s="78"/>
      <c r="GB40" s="77"/>
      <c r="GC40" s="77"/>
      <c r="GD40" s="77"/>
      <c r="GE40" s="77"/>
      <c r="GF40" s="7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6"/>
      <c r="IB40" s="66"/>
    </row>
    <row r="41" spans="2:260" ht="12.95" customHeight="1">
      <c r="B41" s="488"/>
      <c r="C41" s="489"/>
      <c r="D41" s="489"/>
      <c r="E41" s="490" t="s">
        <v>58</v>
      </c>
      <c r="F41" s="490"/>
      <c r="G41" s="490"/>
      <c r="H41" s="490"/>
      <c r="I41" s="490"/>
      <c r="J41" s="490"/>
      <c r="K41" s="490"/>
      <c r="L41" s="490"/>
      <c r="M41" s="491"/>
      <c r="N41" s="111"/>
      <c r="O41" s="485">
        <v>36</v>
      </c>
      <c r="P41" s="486"/>
      <c r="Q41" s="486"/>
      <c r="R41" s="487"/>
      <c r="S41" s="545">
        <v>17</v>
      </c>
      <c r="T41" s="486"/>
      <c r="U41" s="486"/>
      <c r="V41" s="487"/>
      <c r="W41" s="545">
        <v>19</v>
      </c>
      <c r="X41" s="486"/>
      <c r="Y41" s="486"/>
      <c r="Z41" s="487"/>
      <c r="AA41" s="545">
        <v>15</v>
      </c>
      <c r="AB41" s="486"/>
      <c r="AC41" s="486"/>
      <c r="AD41" s="550"/>
      <c r="AE41" s="563">
        <v>38</v>
      </c>
      <c r="AF41" s="564"/>
      <c r="AG41" s="564"/>
      <c r="AH41" s="565"/>
      <c r="AI41" s="492">
        <v>16</v>
      </c>
      <c r="AJ41" s="405"/>
      <c r="AK41" s="405"/>
      <c r="AL41" s="406"/>
      <c r="AM41" s="492">
        <v>22</v>
      </c>
      <c r="AN41" s="405"/>
      <c r="AO41" s="405"/>
      <c r="AP41" s="406"/>
      <c r="AQ41" s="492">
        <v>16</v>
      </c>
      <c r="AR41" s="405"/>
      <c r="AS41" s="405"/>
      <c r="AT41" s="493"/>
      <c r="AW41" s="488"/>
      <c r="AX41" s="489"/>
      <c r="AY41" s="489"/>
      <c r="AZ41" s="490" t="s">
        <v>117</v>
      </c>
      <c r="BA41" s="490"/>
      <c r="BB41" s="490"/>
      <c r="BC41" s="490"/>
      <c r="BD41" s="490"/>
      <c r="BE41" s="490"/>
      <c r="BF41" s="490"/>
      <c r="BG41" s="490"/>
      <c r="BH41" s="491"/>
      <c r="BI41" s="76"/>
      <c r="BJ41" s="404">
        <v>219</v>
      </c>
      <c r="BK41" s="405"/>
      <c r="BL41" s="405"/>
      <c r="BM41" s="406"/>
      <c r="BN41" s="494">
        <v>104</v>
      </c>
      <c r="BO41" s="495"/>
      <c r="BP41" s="495"/>
      <c r="BQ41" s="495"/>
      <c r="BR41" s="494">
        <v>115</v>
      </c>
      <c r="BS41" s="495"/>
      <c r="BT41" s="495"/>
      <c r="BU41" s="495"/>
      <c r="BV41" s="494">
        <v>88</v>
      </c>
      <c r="BW41" s="495"/>
      <c r="BX41" s="495"/>
      <c r="BY41" s="496"/>
      <c r="BZ41" s="404">
        <v>221</v>
      </c>
      <c r="CA41" s="405"/>
      <c r="CB41" s="405"/>
      <c r="CC41" s="406"/>
      <c r="CD41" s="395">
        <v>105</v>
      </c>
      <c r="CE41" s="396"/>
      <c r="CF41" s="396"/>
      <c r="CG41" s="397"/>
      <c r="CH41" s="395">
        <v>116</v>
      </c>
      <c r="CI41" s="396"/>
      <c r="CJ41" s="396"/>
      <c r="CK41" s="397"/>
      <c r="CL41" s="395">
        <v>88</v>
      </c>
      <c r="CM41" s="396"/>
      <c r="CN41" s="396"/>
      <c r="CO41" s="398"/>
      <c r="CR41" s="488"/>
      <c r="CS41" s="489"/>
      <c r="CT41" s="489"/>
      <c r="CU41" s="490" t="s">
        <v>171</v>
      </c>
      <c r="CV41" s="490"/>
      <c r="CW41" s="490"/>
      <c r="CX41" s="490"/>
      <c r="CY41" s="490"/>
      <c r="CZ41" s="490"/>
      <c r="DA41" s="490"/>
      <c r="DB41" s="490"/>
      <c r="DC41" s="491"/>
      <c r="DD41" s="76"/>
      <c r="DE41" s="485">
        <v>200</v>
      </c>
      <c r="DF41" s="486"/>
      <c r="DG41" s="486"/>
      <c r="DH41" s="487"/>
      <c r="DI41" s="395">
        <v>100</v>
      </c>
      <c r="DJ41" s="396"/>
      <c r="DK41" s="396"/>
      <c r="DL41" s="397"/>
      <c r="DM41" s="395">
        <v>100</v>
      </c>
      <c r="DN41" s="396"/>
      <c r="DO41" s="396"/>
      <c r="DP41" s="397"/>
      <c r="DQ41" s="395">
        <v>85</v>
      </c>
      <c r="DR41" s="396"/>
      <c r="DS41" s="396"/>
      <c r="DT41" s="398"/>
      <c r="DU41" s="404">
        <v>195</v>
      </c>
      <c r="DV41" s="405"/>
      <c r="DW41" s="405"/>
      <c r="DX41" s="406"/>
      <c r="DY41" s="395">
        <v>97</v>
      </c>
      <c r="DZ41" s="396"/>
      <c r="EA41" s="396"/>
      <c r="EB41" s="397"/>
      <c r="EC41" s="395">
        <v>98</v>
      </c>
      <c r="ED41" s="396"/>
      <c r="EE41" s="396"/>
      <c r="EF41" s="397"/>
      <c r="EG41" s="395">
        <v>84</v>
      </c>
      <c r="EH41" s="396"/>
      <c r="EI41" s="396"/>
      <c r="EJ41" s="398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8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8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8"/>
      <c r="GA41" s="78"/>
      <c r="GB41" s="77"/>
      <c r="GC41" s="77"/>
      <c r="GD41" s="77"/>
      <c r="GE41" s="77"/>
      <c r="GF41" s="77"/>
      <c r="GG41" s="92"/>
      <c r="GH41" s="5"/>
      <c r="GI41" s="5"/>
      <c r="GJ41" s="5"/>
      <c r="GK41" s="5"/>
      <c r="GL41" s="93"/>
      <c r="GM41" s="531" t="s">
        <v>381</v>
      </c>
      <c r="GN41" s="351"/>
      <c r="GO41" s="351"/>
      <c r="GP41" s="351"/>
      <c r="GQ41" s="352"/>
      <c r="GR41" s="350" t="s">
        <v>382</v>
      </c>
      <c r="GS41" s="351"/>
      <c r="GT41" s="351"/>
      <c r="GU41" s="351"/>
      <c r="GV41" s="352"/>
      <c r="GW41" s="350" t="s">
        <v>383</v>
      </c>
      <c r="GX41" s="351"/>
      <c r="GY41" s="351"/>
      <c r="GZ41" s="351"/>
      <c r="HA41" s="352"/>
      <c r="HB41" s="350" t="s">
        <v>384</v>
      </c>
      <c r="HC41" s="351"/>
      <c r="HD41" s="351"/>
      <c r="HE41" s="351"/>
      <c r="HF41" s="352"/>
      <c r="HG41" s="350" t="s">
        <v>385</v>
      </c>
      <c r="HH41" s="351"/>
      <c r="HI41" s="351"/>
      <c r="HJ41" s="351"/>
      <c r="HK41" s="352"/>
      <c r="HL41" s="350" t="s">
        <v>380</v>
      </c>
      <c r="HM41" s="351"/>
      <c r="HN41" s="351"/>
      <c r="HO41" s="351"/>
      <c r="HP41" s="352"/>
      <c r="HQ41" s="350" t="s">
        <v>518</v>
      </c>
      <c r="HR41" s="351"/>
      <c r="HS41" s="351"/>
      <c r="HT41" s="351"/>
      <c r="HU41" s="352"/>
      <c r="HV41" s="344" t="s">
        <v>567</v>
      </c>
      <c r="HW41" s="345"/>
      <c r="HX41" s="345"/>
      <c r="HY41" s="345"/>
      <c r="HZ41" s="346"/>
    </row>
    <row r="42" spans="2:260" ht="12.95" customHeight="1">
      <c r="B42" s="488"/>
      <c r="C42" s="489"/>
      <c r="D42" s="489"/>
      <c r="E42" s="490" t="s">
        <v>391</v>
      </c>
      <c r="F42" s="490"/>
      <c r="G42" s="490"/>
      <c r="H42" s="490"/>
      <c r="I42" s="490"/>
      <c r="J42" s="490"/>
      <c r="K42" s="490"/>
      <c r="L42" s="490"/>
      <c r="M42" s="491"/>
      <c r="N42" s="111"/>
      <c r="O42" s="485">
        <v>50</v>
      </c>
      <c r="P42" s="486"/>
      <c r="Q42" s="486"/>
      <c r="R42" s="487"/>
      <c r="S42" s="545">
        <v>20</v>
      </c>
      <c r="T42" s="486"/>
      <c r="U42" s="486"/>
      <c r="V42" s="487"/>
      <c r="W42" s="545">
        <v>30</v>
      </c>
      <c r="X42" s="486"/>
      <c r="Y42" s="486"/>
      <c r="Z42" s="487"/>
      <c r="AA42" s="545">
        <v>25</v>
      </c>
      <c r="AB42" s="486"/>
      <c r="AC42" s="486"/>
      <c r="AD42" s="550"/>
      <c r="AE42" s="563">
        <v>51</v>
      </c>
      <c r="AF42" s="564"/>
      <c r="AG42" s="564"/>
      <c r="AH42" s="565"/>
      <c r="AI42" s="492">
        <v>21</v>
      </c>
      <c r="AJ42" s="405"/>
      <c r="AK42" s="405"/>
      <c r="AL42" s="406"/>
      <c r="AM42" s="492">
        <v>30</v>
      </c>
      <c r="AN42" s="405"/>
      <c r="AO42" s="405"/>
      <c r="AP42" s="406"/>
      <c r="AQ42" s="492">
        <v>25</v>
      </c>
      <c r="AR42" s="405"/>
      <c r="AS42" s="405"/>
      <c r="AT42" s="493"/>
      <c r="AW42" s="488"/>
      <c r="AX42" s="489"/>
      <c r="AY42" s="489"/>
      <c r="AZ42" s="490" t="s">
        <v>118</v>
      </c>
      <c r="BA42" s="490"/>
      <c r="BB42" s="490"/>
      <c r="BC42" s="490"/>
      <c r="BD42" s="490"/>
      <c r="BE42" s="490"/>
      <c r="BF42" s="490"/>
      <c r="BG42" s="490"/>
      <c r="BH42" s="491"/>
      <c r="BI42" s="76"/>
      <c r="BJ42" s="404">
        <v>1000</v>
      </c>
      <c r="BK42" s="405"/>
      <c r="BL42" s="405"/>
      <c r="BM42" s="406"/>
      <c r="BN42" s="494">
        <v>484</v>
      </c>
      <c r="BO42" s="495"/>
      <c r="BP42" s="495"/>
      <c r="BQ42" s="495"/>
      <c r="BR42" s="494">
        <v>516</v>
      </c>
      <c r="BS42" s="495"/>
      <c r="BT42" s="495"/>
      <c r="BU42" s="495"/>
      <c r="BV42" s="494">
        <v>403</v>
      </c>
      <c r="BW42" s="495"/>
      <c r="BX42" s="495"/>
      <c r="BY42" s="496"/>
      <c r="BZ42" s="404">
        <v>990</v>
      </c>
      <c r="CA42" s="405"/>
      <c r="CB42" s="405"/>
      <c r="CC42" s="406"/>
      <c r="CD42" s="395">
        <v>475</v>
      </c>
      <c r="CE42" s="396"/>
      <c r="CF42" s="396"/>
      <c r="CG42" s="397"/>
      <c r="CH42" s="395">
        <v>515</v>
      </c>
      <c r="CI42" s="396"/>
      <c r="CJ42" s="396"/>
      <c r="CK42" s="397"/>
      <c r="CL42" s="395">
        <v>405</v>
      </c>
      <c r="CM42" s="396"/>
      <c r="CN42" s="396"/>
      <c r="CO42" s="398"/>
      <c r="CR42" s="488"/>
      <c r="CS42" s="489"/>
      <c r="CT42" s="489"/>
      <c r="CU42" s="490" t="s">
        <v>172</v>
      </c>
      <c r="CV42" s="490"/>
      <c r="CW42" s="490"/>
      <c r="CX42" s="490"/>
      <c r="CY42" s="490"/>
      <c r="CZ42" s="490"/>
      <c r="DA42" s="490"/>
      <c r="DB42" s="490"/>
      <c r="DC42" s="491"/>
      <c r="DD42" s="76"/>
      <c r="DE42" s="485">
        <v>159</v>
      </c>
      <c r="DF42" s="486"/>
      <c r="DG42" s="486"/>
      <c r="DH42" s="487"/>
      <c r="DI42" s="395">
        <v>78</v>
      </c>
      <c r="DJ42" s="396"/>
      <c r="DK42" s="396"/>
      <c r="DL42" s="397"/>
      <c r="DM42" s="395">
        <v>81</v>
      </c>
      <c r="DN42" s="396"/>
      <c r="DO42" s="396"/>
      <c r="DP42" s="397"/>
      <c r="DQ42" s="395">
        <v>71</v>
      </c>
      <c r="DR42" s="396"/>
      <c r="DS42" s="396"/>
      <c r="DT42" s="398"/>
      <c r="DU42" s="404">
        <v>154</v>
      </c>
      <c r="DV42" s="405"/>
      <c r="DW42" s="405"/>
      <c r="DX42" s="406"/>
      <c r="DY42" s="395">
        <v>77</v>
      </c>
      <c r="DZ42" s="396"/>
      <c r="EA42" s="396"/>
      <c r="EB42" s="397"/>
      <c r="EC42" s="395">
        <v>77</v>
      </c>
      <c r="ED42" s="396"/>
      <c r="EE42" s="396"/>
      <c r="EF42" s="397"/>
      <c r="EG42" s="395">
        <v>68</v>
      </c>
      <c r="EH42" s="396"/>
      <c r="EI42" s="396"/>
      <c r="EJ42" s="398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8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8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8"/>
      <c r="GA42" s="78"/>
      <c r="GB42" s="77"/>
      <c r="GC42" s="77"/>
      <c r="GD42" s="77"/>
      <c r="GE42" s="77"/>
      <c r="GF42" s="77"/>
      <c r="GG42" s="94"/>
      <c r="GH42" s="9"/>
      <c r="GI42" s="9"/>
      <c r="GJ42" s="9"/>
      <c r="GK42" s="9"/>
      <c r="GL42" s="95"/>
      <c r="GM42" s="610"/>
      <c r="GN42" s="354"/>
      <c r="GO42" s="354"/>
      <c r="GP42" s="354"/>
      <c r="GQ42" s="355"/>
      <c r="GR42" s="353"/>
      <c r="GS42" s="354"/>
      <c r="GT42" s="354"/>
      <c r="GU42" s="354"/>
      <c r="GV42" s="355"/>
      <c r="GW42" s="353"/>
      <c r="GX42" s="354"/>
      <c r="GY42" s="354"/>
      <c r="GZ42" s="354"/>
      <c r="HA42" s="355"/>
      <c r="HB42" s="353"/>
      <c r="HC42" s="354"/>
      <c r="HD42" s="354"/>
      <c r="HE42" s="354"/>
      <c r="HF42" s="355"/>
      <c r="HG42" s="353"/>
      <c r="HH42" s="354"/>
      <c r="HI42" s="354"/>
      <c r="HJ42" s="354"/>
      <c r="HK42" s="355"/>
      <c r="HL42" s="353"/>
      <c r="HM42" s="354"/>
      <c r="HN42" s="354"/>
      <c r="HO42" s="354"/>
      <c r="HP42" s="355"/>
      <c r="HQ42" s="353"/>
      <c r="HR42" s="354"/>
      <c r="HS42" s="354"/>
      <c r="HT42" s="354"/>
      <c r="HU42" s="355"/>
      <c r="HV42" s="347"/>
      <c r="HW42" s="348"/>
      <c r="HX42" s="348"/>
      <c r="HY42" s="348"/>
      <c r="HZ42" s="349"/>
    </row>
    <row r="43" spans="2:260" ht="12.95" customHeight="1">
      <c r="B43" s="488"/>
      <c r="C43" s="489"/>
      <c r="D43" s="489"/>
      <c r="E43" s="490" t="s">
        <v>392</v>
      </c>
      <c r="F43" s="490"/>
      <c r="G43" s="490"/>
      <c r="H43" s="490"/>
      <c r="I43" s="490"/>
      <c r="J43" s="490"/>
      <c r="K43" s="490"/>
      <c r="L43" s="490"/>
      <c r="M43" s="491"/>
      <c r="N43" s="111"/>
      <c r="O43" s="485">
        <v>19</v>
      </c>
      <c r="P43" s="486"/>
      <c r="Q43" s="486"/>
      <c r="R43" s="487"/>
      <c r="S43" s="545">
        <v>7</v>
      </c>
      <c r="T43" s="486"/>
      <c r="U43" s="486"/>
      <c r="V43" s="487"/>
      <c r="W43" s="545">
        <v>12</v>
      </c>
      <c r="X43" s="486"/>
      <c r="Y43" s="486"/>
      <c r="Z43" s="487"/>
      <c r="AA43" s="545">
        <v>9</v>
      </c>
      <c r="AB43" s="486"/>
      <c r="AC43" s="486"/>
      <c r="AD43" s="550"/>
      <c r="AE43" s="563">
        <v>16</v>
      </c>
      <c r="AF43" s="564"/>
      <c r="AG43" s="564"/>
      <c r="AH43" s="565"/>
      <c r="AI43" s="492">
        <v>7</v>
      </c>
      <c r="AJ43" s="405"/>
      <c r="AK43" s="405"/>
      <c r="AL43" s="406"/>
      <c r="AM43" s="492">
        <v>9</v>
      </c>
      <c r="AN43" s="405"/>
      <c r="AO43" s="405"/>
      <c r="AP43" s="406"/>
      <c r="AQ43" s="492">
        <v>8</v>
      </c>
      <c r="AR43" s="405"/>
      <c r="AS43" s="405"/>
      <c r="AT43" s="493"/>
      <c r="AW43" s="488"/>
      <c r="AX43" s="489"/>
      <c r="AY43" s="489"/>
      <c r="AZ43" s="490" t="s">
        <v>119</v>
      </c>
      <c r="BA43" s="490"/>
      <c r="BB43" s="490"/>
      <c r="BC43" s="490"/>
      <c r="BD43" s="490"/>
      <c r="BE43" s="490"/>
      <c r="BF43" s="490"/>
      <c r="BG43" s="490"/>
      <c r="BH43" s="491"/>
      <c r="BI43" s="76"/>
      <c r="BJ43" s="404">
        <v>392</v>
      </c>
      <c r="BK43" s="405"/>
      <c r="BL43" s="405"/>
      <c r="BM43" s="406"/>
      <c r="BN43" s="494">
        <v>183</v>
      </c>
      <c r="BO43" s="495"/>
      <c r="BP43" s="495"/>
      <c r="BQ43" s="495"/>
      <c r="BR43" s="494">
        <v>209</v>
      </c>
      <c r="BS43" s="495"/>
      <c r="BT43" s="495"/>
      <c r="BU43" s="495"/>
      <c r="BV43" s="494">
        <v>148</v>
      </c>
      <c r="BW43" s="495"/>
      <c r="BX43" s="495"/>
      <c r="BY43" s="496"/>
      <c r="BZ43" s="404">
        <v>391</v>
      </c>
      <c r="CA43" s="405"/>
      <c r="CB43" s="405"/>
      <c r="CC43" s="406"/>
      <c r="CD43" s="395">
        <v>187</v>
      </c>
      <c r="CE43" s="396"/>
      <c r="CF43" s="396"/>
      <c r="CG43" s="397"/>
      <c r="CH43" s="395">
        <v>204</v>
      </c>
      <c r="CI43" s="396"/>
      <c r="CJ43" s="396"/>
      <c r="CK43" s="397"/>
      <c r="CL43" s="395">
        <v>153</v>
      </c>
      <c r="CM43" s="396"/>
      <c r="CN43" s="396"/>
      <c r="CO43" s="398"/>
      <c r="CR43" s="488"/>
      <c r="CS43" s="489"/>
      <c r="CT43" s="489"/>
      <c r="CU43" s="490" t="s">
        <v>173</v>
      </c>
      <c r="CV43" s="490"/>
      <c r="CW43" s="490"/>
      <c r="CX43" s="490"/>
      <c r="CY43" s="490"/>
      <c r="CZ43" s="490"/>
      <c r="DA43" s="490"/>
      <c r="DB43" s="490"/>
      <c r="DC43" s="491"/>
      <c r="DD43" s="76"/>
      <c r="DE43" s="485">
        <v>471</v>
      </c>
      <c r="DF43" s="486"/>
      <c r="DG43" s="486"/>
      <c r="DH43" s="487"/>
      <c r="DI43" s="395">
        <v>217</v>
      </c>
      <c r="DJ43" s="396"/>
      <c r="DK43" s="396"/>
      <c r="DL43" s="397"/>
      <c r="DM43" s="395">
        <v>254</v>
      </c>
      <c r="DN43" s="396"/>
      <c r="DO43" s="396"/>
      <c r="DP43" s="397"/>
      <c r="DQ43" s="395">
        <v>191</v>
      </c>
      <c r="DR43" s="396"/>
      <c r="DS43" s="396"/>
      <c r="DT43" s="398"/>
      <c r="DU43" s="404">
        <v>468</v>
      </c>
      <c r="DV43" s="405"/>
      <c r="DW43" s="405"/>
      <c r="DX43" s="406"/>
      <c r="DY43" s="395">
        <v>217</v>
      </c>
      <c r="DZ43" s="396"/>
      <c r="EA43" s="396"/>
      <c r="EB43" s="397"/>
      <c r="EC43" s="395">
        <v>251</v>
      </c>
      <c r="ED43" s="396"/>
      <c r="EE43" s="396"/>
      <c r="EF43" s="397"/>
      <c r="EG43" s="395">
        <v>193</v>
      </c>
      <c r="EH43" s="396"/>
      <c r="EI43" s="396"/>
      <c r="EJ43" s="398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8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8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8"/>
      <c r="GA43" s="78"/>
      <c r="GB43" s="77"/>
      <c r="GC43" s="77"/>
      <c r="GD43" s="77"/>
      <c r="GE43" s="77"/>
      <c r="GF43" s="77"/>
      <c r="GG43" s="531" t="s">
        <v>520</v>
      </c>
      <c r="GH43" s="351"/>
      <c r="GI43" s="351"/>
      <c r="GJ43" s="351"/>
      <c r="GK43" s="351"/>
      <c r="GL43" s="609"/>
      <c r="GM43" s="384">
        <v>15303</v>
      </c>
      <c r="GN43" s="385"/>
      <c r="GO43" s="385"/>
      <c r="GP43" s="385"/>
      <c r="GQ43" s="386"/>
      <c r="GR43" s="407">
        <v>28644</v>
      </c>
      <c r="GS43" s="385"/>
      <c r="GT43" s="385"/>
      <c r="GU43" s="385"/>
      <c r="GV43" s="386"/>
      <c r="GW43" s="407">
        <v>29898</v>
      </c>
      <c r="GX43" s="385"/>
      <c r="GY43" s="385"/>
      <c r="GZ43" s="385"/>
      <c r="HA43" s="386"/>
      <c r="HB43" s="407">
        <v>32141</v>
      </c>
      <c r="HC43" s="385"/>
      <c r="HD43" s="385"/>
      <c r="HE43" s="385"/>
      <c r="HF43" s="386"/>
      <c r="HG43" s="407">
        <v>33699</v>
      </c>
      <c r="HH43" s="385"/>
      <c r="HI43" s="385"/>
      <c r="HJ43" s="385"/>
      <c r="HK43" s="386"/>
      <c r="HL43" s="407">
        <v>34924</v>
      </c>
      <c r="HM43" s="385"/>
      <c r="HN43" s="385"/>
      <c r="HO43" s="385"/>
      <c r="HP43" s="386"/>
      <c r="HQ43" s="407">
        <v>29639</v>
      </c>
      <c r="HR43" s="385"/>
      <c r="HS43" s="385"/>
      <c r="HT43" s="385"/>
      <c r="HU43" s="386"/>
      <c r="HV43" s="408">
        <v>36622</v>
      </c>
      <c r="HW43" s="409"/>
      <c r="HX43" s="409"/>
      <c r="HY43" s="409"/>
      <c r="HZ43" s="410"/>
    </row>
    <row r="44" spans="2:260" ht="12.95" customHeight="1">
      <c r="B44" s="488"/>
      <c r="C44" s="489"/>
      <c r="D44" s="489"/>
      <c r="E44" s="490" t="s">
        <v>393</v>
      </c>
      <c r="F44" s="490"/>
      <c r="G44" s="490"/>
      <c r="H44" s="490"/>
      <c r="I44" s="490"/>
      <c r="J44" s="490"/>
      <c r="K44" s="490"/>
      <c r="L44" s="490"/>
      <c r="M44" s="491"/>
      <c r="N44" s="111"/>
      <c r="O44" s="485">
        <v>19</v>
      </c>
      <c r="P44" s="486"/>
      <c r="Q44" s="486"/>
      <c r="R44" s="487"/>
      <c r="S44" s="545">
        <v>8</v>
      </c>
      <c r="T44" s="486"/>
      <c r="U44" s="486"/>
      <c r="V44" s="487"/>
      <c r="W44" s="545">
        <v>11</v>
      </c>
      <c r="X44" s="486"/>
      <c r="Y44" s="486"/>
      <c r="Z44" s="487"/>
      <c r="AA44" s="545">
        <v>9</v>
      </c>
      <c r="AB44" s="486"/>
      <c r="AC44" s="486"/>
      <c r="AD44" s="550"/>
      <c r="AE44" s="563">
        <v>18</v>
      </c>
      <c r="AF44" s="564"/>
      <c r="AG44" s="564"/>
      <c r="AH44" s="565"/>
      <c r="AI44" s="492">
        <v>8</v>
      </c>
      <c r="AJ44" s="405"/>
      <c r="AK44" s="405"/>
      <c r="AL44" s="406"/>
      <c r="AM44" s="492">
        <v>10</v>
      </c>
      <c r="AN44" s="405"/>
      <c r="AO44" s="405"/>
      <c r="AP44" s="406"/>
      <c r="AQ44" s="492">
        <v>9</v>
      </c>
      <c r="AR44" s="405"/>
      <c r="AS44" s="405"/>
      <c r="AT44" s="493"/>
      <c r="AW44" s="516"/>
      <c r="AX44" s="517"/>
      <c r="AY44" s="518"/>
      <c r="AZ44" s="490" t="s">
        <v>120</v>
      </c>
      <c r="BA44" s="490"/>
      <c r="BB44" s="490"/>
      <c r="BC44" s="490"/>
      <c r="BD44" s="490"/>
      <c r="BE44" s="490"/>
      <c r="BF44" s="490"/>
      <c r="BG44" s="490"/>
      <c r="BH44" s="491"/>
      <c r="BI44" s="80"/>
      <c r="BJ44" s="404">
        <v>34</v>
      </c>
      <c r="BK44" s="405"/>
      <c r="BL44" s="405"/>
      <c r="BM44" s="406"/>
      <c r="BN44" s="494">
        <v>17</v>
      </c>
      <c r="BO44" s="495"/>
      <c r="BP44" s="495"/>
      <c r="BQ44" s="495"/>
      <c r="BR44" s="494">
        <v>17</v>
      </c>
      <c r="BS44" s="495"/>
      <c r="BT44" s="495"/>
      <c r="BU44" s="495"/>
      <c r="BV44" s="494">
        <v>17</v>
      </c>
      <c r="BW44" s="495"/>
      <c r="BX44" s="495"/>
      <c r="BY44" s="496"/>
      <c r="BZ44" s="404">
        <v>37</v>
      </c>
      <c r="CA44" s="405"/>
      <c r="CB44" s="405"/>
      <c r="CC44" s="406"/>
      <c r="CD44" s="395">
        <v>18</v>
      </c>
      <c r="CE44" s="396"/>
      <c r="CF44" s="396"/>
      <c r="CG44" s="397"/>
      <c r="CH44" s="395">
        <v>19</v>
      </c>
      <c r="CI44" s="396"/>
      <c r="CJ44" s="396"/>
      <c r="CK44" s="397"/>
      <c r="CL44" s="395">
        <v>19</v>
      </c>
      <c r="CM44" s="396"/>
      <c r="CN44" s="396"/>
      <c r="CO44" s="398"/>
      <c r="CR44" s="488"/>
      <c r="CS44" s="489"/>
      <c r="CT44" s="489"/>
      <c r="CU44" s="490" t="s">
        <v>175</v>
      </c>
      <c r="CV44" s="490"/>
      <c r="CW44" s="490"/>
      <c r="CX44" s="490"/>
      <c r="CY44" s="490"/>
      <c r="CZ44" s="490"/>
      <c r="DA44" s="490"/>
      <c r="DB44" s="490"/>
      <c r="DC44" s="491"/>
      <c r="DD44" s="76"/>
      <c r="DE44" s="485">
        <v>356</v>
      </c>
      <c r="DF44" s="486"/>
      <c r="DG44" s="486"/>
      <c r="DH44" s="487"/>
      <c r="DI44" s="395">
        <v>175</v>
      </c>
      <c r="DJ44" s="396"/>
      <c r="DK44" s="396"/>
      <c r="DL44" s="397"/>
      <c r="DM44" s="395">
        <v>181</v>
      </c>
      <c r="DN44" s="396"/>
      <c r="DO44" s="396"/>
      <c r="DP44" s="397"/>
      <c r="DQ44" s="395">
        <v>165</v>
      </c>
      <c r="DR44" s="396"/>
      <c r="DS44" s="396"/>
      <c r="DT44" s="398"/>
      <c r="DU44" s="404">
        <v>349</v>
      </c>
      <c r="DV44" s="405"/>
      <c r="DW44" s="405"/>
      <c r="DX44" s="406"/>
      <c r="DY44" s="395">
        <v>173</v>
      </c>
      <c r="DZ44" s="396"/>
      <c r="EA44" s="396"/>
      <c r="EB44" s="397"/>
      <c r="EC44" s="395">
        <v>176</v>
      </c>
      <c r="ED44" s="396"/>
      <c r="EE44" s="396"/>
      <c r="EF44" s="397"/>
      <c r="EG44" s="395">
        <v>167</v>
      </c>
      <c r="EH44" s="396"/>
      <c r="EI44" s="396"/>
      <c r="EJ44" s="398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8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8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8"/>
      <c r="GA44" s="78"/>
      <c r="GB44" s="77"/>
      <c r="GC44" s="77"/>
      <c r="GD44" s="77"/>
      <c r="GE44" s="77"/>
      <c r="GF44" s="77"/>
      <c r="GG44" s="612"/>
      <c r="GH44" s="613"/>
      <c r="GI44" s="613"/>
      <c r="GJ44" s="613"/>
      <c r="GK44" s="613"/>
      <c r="GL44" s="626"/>
      <c r="GM44" s="387"/>
      <c r="GN44" s="388"/>
      <c r="GO44" s="388"/>
      <c r="GP44" s="388"/>
      <c r="GQ44" s="389"/>
      <c r="GR44" s="394"/>
      <c r="GS44" s="388"/>
      <c r="GT44" s="388"/>
      <c r="GU44" s="388"/>
      <c r="GV44" s="389"/>
      <c r="GW44" s="394"/>
      <c r="GX44" s="388"/>
      <c r="GY44" s="388"/>
      <c r="GZ44" s="388"/>
      <c r="HA44" s="389"/>
      <c r="HB44" s="394"/>
      <c r="HC44" s="388"/>
      <c r="HD44" s="388"/>
      <c r="HE44" s="388"/>
      <c r="HF44" s="389"/>
      <c r="HG44" s="394"/>
      <c r="HH44" s="388"/>
      <c r="HI44" s="388"/>
      <c r="HJ44" s="388"/>
      <c r="HK44" s="389"/>
      <c r="HL44" s="394"/>
      <c r="HM44" s="388"/>
      <c r="HN44" s="388"/>
      <c r="HO44" s="388"/>
      <c r="HP44" s="389"/>
      <c r="HQ44" s="394"/>
      <c r="HR44" s="388"/>
      <c r="HS44" s="388"/>
      <c r="HT44" s="388"/>
      <c r="HU44" s="389"/>
      <c r="HV44" s="411"/>
      <c r="HW44" s="412"/>
      <c r="HX44" s="412"/>
      <c r="HY44" s="412"/>
      <c r="HZ44" s="413"/>
    </row>
    <row r="45" spans="2:260" ht="12.95" customHeight="1">
      <c r="B45" s="488"/>
      <c r="C45" s="489"/>
      <c r="D45" s="489"/>
      <c r="E45" s="490" t="s">
        <v>394</v>
      </c>
      <c r="F45" s="490"/>
      <c r="G45" s="490"/>
      <c r="H45" s="490"/>
      <c r="I45" s="490"/>
      <c r="J45" s="490"/>
      <c r="K45" s="490"/>
      <c r="L45" s="490"/>
      <c r="M45" s="491"/>
      <c r="N45" s="111"/>
      <c r="O45" s="485">
        <v>69</v>
      </c>
      <c r="P45" s="486"/>
      <c r="Q45" s="486"/>
      <c r="R45" s="487"/>
      <c r="S45" s="545">
        <v>32</v>
      </c>
      <c r="T45" s="486"/>
      <c r="U45" s="486"/>
      <c r="V45" s="487"/>
      <c r="W45" s="545">
        <v>37</v>
      </c>
      <c r="X45" s="486"/>
      <c r="Y45" s="486"/>
      <c r="Z45" s="487"/>
      <c r="AA45" s="545">
        <v>33</v>
      </c>
      <c r="AB45" s="486"/>
      <c r="AC45" s="486"/>
      <c r="AD45" s="550"/>
      <c r="AE45" s="563">
        <v>67</v>
      </c>
      <c r="AF45" s="564"/>
      <c r="AG45" s="564"/>
      <c r="AH45" s="565"/>
      <c r="AI45" s="492">
        <v>32</v>
      </c>
      <c r="AJ45" s="405"/>
      <c r="AK45" s="405"/>
      <c r="AL45" s="406"/>
      <c r="AM45" s="492">
        <v>35</v>
      </c>
      <c r="AN45" s="405"/>
      <c r="AO45" s="405"/>
      <c r="AP45" s="406"/>
      <c r="AQ45" s="492">
        <v>33</v>
      </c>
      <c r="AR45" s="405"/>
      <c r="AS45" s="405"/>
      <c r="AT45" s="493"/>
      <c r="AW45" s="512" t="s">
        <v>73</v>
      </c>
      <c r="AX45" s="513"/>
      <c r="AY45" s="513"/>
      <c r="AZ45" s="514"/>
      <c r="BA45" s="514"/>
      <c r="BB45" s="514"/>
      <c r="BC45" s="514"/>
      <c r="BD45" s="514"/>
      <c r="BE45" s="514"/>
      <c r="BF45" s="514"/>
      <c r="BG45" s="514"/>
      <c r="BH45" s="514"/>
      <c r="BI45" s="515"/>
      <c r="BJ45" s="589">
        <f>SUM(BJ46:BM60,DE5:DH16)</f>
        <v>16002</v>
      </c>
      <c r="BK45" s="590"/>
      <c r="BL45" s="590"/>
      <c r="BM45" s="591"/>
      <c r="BN45" s="557">
        <f>SUM(BN46:BQ60,DI5:DL16)</f>
        <v>7828</v>
      </c>
      <c r="BO45" s="558"/>
      <c r="BP45" s="558"/>
      <c r="BQ45" s="559"/>
      <c r="BR45" s="403">
        <f>SUM(BR46:BU60,DM5:DP16)</f>
        <v>8174</v>
      </c>
      <c r="BS45" s="403"/>
      <c r="BT45" s="403"/>
      <c r="BU45" s="403"/>
      <c r="BV45" s="403">
        <f>SUM(BV46:BY60,DQ5:DT16)</f>
        <v>6870</v>
      </c>
      <c r="BW45" s="403"/>
      <c r="BX45" s="403"/>
      <c r="BY45" s="479"/>
      <c r="BZ45" s="484">
        <f>SUM(BZ46:CC60,DU5:DX16)</f>
        <v>16098</v>
      </c>
      <c r="CA45" s="403"/>
      <c r="CB45" s="403"/>
      <c r="CC45" s="403"/>
      <c r="CD45" s="403">
        <f>SUM(CD46:CG60,DY5:EB16)</f>
        <v>7873</v>
      </c>
      <c r="CE45" s="403"/>
      <c r="CF45" s="403"/>
      <c r="CG45" s="403"/>
      <c r="CH45" s="403">
        <f>SUM(CH46:CK60,EC5:EF16)</f>
        <v>8225</v>
      </c>
      <c r="CI45" s="403"/>
      <c r="CJ45" s="403"/>
      <c r="CK45" s="403"/>
      <c r="CL45" s="403">
        <f>SUM(CL46:CO60,EG5:EJ16)</f>
        <v>6987</v>
      </c>
      <c r="CM45" s="403"/>
      <c r="CN45" s="403"/>
      <c r="CO45" s="479"/>
      <c r="CR45" s="516"/>
      <c r="CS45" s="517"/>
      <c r="CT45" s="518"/>
      <c r="CU45" s="490" t="s">
        <v>174</v>
      </c>
      <c r="CV45" s="490"/>
      <c r="CW45" s="490"/>
      <c r="CX45" s="490"/>
      <c r="CY45" s="490"/>
      <c r="CZ45" s="490"/>
      <c r="DA45" s="490"/>
      <c r="DB45" s="490"/>
      <c r="DC45" s="491"/>
      <c r="DD45" s="80"/>
      <c r="DE45" s="485">
        <v>340</v>
      </c>
      <c r="DF45" s="486"/>
      <c r="DG45" s="486"/>
      <c r="DH45" s="487"/>
      <c r="DI45" s="395">
        <v>166</v>
      </c>
      <c r="DJ45" s="396"/>
      <c r="DK45" s="396"/>
      <c r="DL45" s="397"/>
      <c r="DM45" s="395">
        <v>174</v>
      </c>
      <c r="DN45" s="396"/>
      <c r="DO45" s="396"/>
      <c r="DP45" s="397"/>
      <c r="DQ45" s="395">
        <v>146</v>
      </c>
      <c r="DR45" s="396"/>
      <c r="DS45" s="396"/>
      <c r="DT45" s="398"/>
      <c r="DU45" s="404">
        <v>336</v>
      </c>
      <c r="DV45" s="405"/>
      <c r="DW45" s="405"/>
      <c r="DX45" s="406"/>
      <c r="DY45" s="395">
        <v>165</v>
      </c>
      <c r="DZ45" s="396"/>
      <c r="EA45" s="396"/>
      <c r="EB45" s="397"/>
      <c r="EC45" s="395">
        <v>171</v>
      </c>
      <c r="ED45" s="396"/>
      <c r="EE45" s="396"/>
      <c r="EF45" s="397"/>
      <c r="EG45" s="395">
        <v>144</v>
      </c>
      <c r="EH45" s="396"/>
      <c r="EI45" s="396"/>
      <c r="EJ45" s="398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8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8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8"/>
      <c r="GA45" s="78"/>
      <c r="GB45" s="77"/>
      <c r="GC45" s="77"/>
      <c r="GD45" s="77"/>
      <c r="GE45" s="77"/>
      <c r="GF45" s="77"/>
      <c r="GG45" s="475" t="s">
        <v>355</v>
      </c>
      <c r="GH45" s="476"/>
      <c r="GI45" s="476"/>
      <c r="GJ45" s="476"/>
      <c r="GK45" s="476"/>
      <c r="GL45" s="625"/>
      <c r="GM45" s="390">
        <v>10201</v>
      </c>
      <c r="GN45" s="391"/>
      <c r="GO45" s="391"/>
      <c r="GP45" s="391"/>
      <c r="GQ45" s="392"/>
      <c r="GR45" s="393">
        <v>23217</v>
      </c>
      <c r="GS45" s="391"/>
      <c r="GT45" s="391"/>
      <c r="GU45" s="391"/>
      <c r="GV45" s="392"/>
      <c r="GW45" s="393">
        <v>24510</v>
      </c>
      <c r="GX45" s="391"/>
      <c r="GY45" s="391"/>
      <c r="GZ45" s="391"/>
      <c r="HA45" s="392"/>
      <c r="HB45" s="393">
        <v>26806</v>
      </c>
      <c r="HC45" s="391"/>
      <c r="HD45" s="391"/>
      <c r="HE45" s="391"/>
      <c r="HF45" s="392"/>
      <c r="HG45" s="393">
        <v>28433</v>
      </c>
      <c r="HH45" s="391"/>
      <c r="HI45" s="391"/>
      <c r="HJ45" s="391"/>
      <c r="HK45" s="392"/>
      <c r="HL45" s="393">
        <v>29666</v>
      </c>
      <c r="HM45" s="391"/>
      <c r="HN45" s="391"/>
      <c r="HO45" s="391"/>
      <c r="HP45" s="392"/>
      <c r="HQ45" s="393">
        <v>29639</v>
      </c>
      <c r="HR45" s="391"/>
      <c r="HS45" s="391"/>
      <c r="HT45" s="391"/>
      <c r="HU45" s="392"/>
      <c r="HV45" s="414">
        <v>31598</v>
      </c>
      <c r="HW45" s="415"/>
      <c r="HX45" s="415"/>
      <c r="HY45" s="415"/>
      <c r="HZ45" s="416"/>
    </row>
    <row r="46" spans="2:260" ht="12.95" customHeight="1">
      <c r="B46" s="488"/>
      <c r="C46" s="489"/>
      <c r="D46" s="489"/>
      <c r="E46" s="490" t="s">
        <v>395</v>
      </c>
      <c r="F46" s="490"/>
      <c r="G46" s="490"/>
      <c r="H46" s="490"/>
      <c r="I46" s="490"/>
      <c r="J46" s="490"/>
      <c r="K46" s="490"/>
      <c r="L46" s="490"/>
      <c r="M46" s="491"/>
      <c r="N46" s="111"/>
      <c r="O46" s="485">
        <v>56</v>
      </c>
      <c r="P46" s="486"/>
      <c r="Q46" s="486"/>
      <c r="R46" s="487"/>
      <c r="S46" s="545">
        <v>27</v>
      </c>
      <c r="T46" s="486"/>
      <c r="U46" s="486"/>
      <c r="V46" s="487"/>
      <c r="W46" s="545">
        <v>29</v>
      </c>
      <c r="X46" s="486"/>
      <c r="Y46" s="486"/>
      <c r="Z46" s="487"/>
      <c r="AA46" s="545">
        <v>20</v>
      </c>
      <c r="AB46" s="486"/>
      <c r="AC46" s="486"/>
      <c r="AD46" s="550"/>
      <c r="AE46" s="563">
        <v>52</v>
      </c>
      <c r="AF46" s="564"/>
      <c r="AG46" s="564"/>
      <c r="AH46" s="565"/>
      <c r="AI46" s="492">
        <v>26</v>
      </c>
      <c r="AJ46" s="405"/>
      <c r="AK46" s="405"/>
      <c r="AL46" s="406"/>
      <c r="AM46" s="492">
        <v>26</v>
      </c>
      <c r="AN46" s="405"/>
      <c r="AO46" s="405"/>
      <c r="AP46" s="406"/>
      <c r="AQ46" s="492">
        <v>19</v>
      </c>
      <c r="AR46" s="405"/>
      <c r="AS46" s="405"/>
      <c r="AT46" s="493"/>
      <c r="AW46" s="488"/>
      <c r="AX46" s="489"/>
      <c r="AY46" s="489"/>
      <c r="AZ46" s="491" t="s">
        <v>121</v>
      </c>
      <c r="BA46" s="592"/>
      <c r="BB46" s="592"/>
      <c r="BC46" s="592"/>
      <c r="BD46" s="592"/>
      <c r="BE46" s="592"/>
      <c r="BF46" s="592"/>
      <c r="BG46" s="592"/>
      <c r="BH46" s="592"/>
      <c r="BI46" s="76"/>
      <c r="BJ46" s="404">
        <v>2033</v>
      </c>
      <c r="BK46" s="405"/>
      <c r="BL46" s="405"/>
      <c r="BM46" s="406"/>
      <c r="BN46" s="395">
        <v>1011</v>
      </c>
      <c r="BO46" s="396"/>
      <c r="BP46" s="396"/>
      <c r="BQ46" s="397"/>
      <c r="BR46" s="494">
        <v>1022</v>
      </c>
      <c r="BS46" s="495"/>
      <c r="BT46" s="495"/>
      <c r="BU46" s="495"/>
      <c r="BV46" s="494">
        <v>832</v>
      </c>
      <c r="BW46" s="495"/>
      <c r="BX46" s="495"/>
      <c r="BY46" s="496"/>
      <c r="BZ46" s="404">
        <v>2025</v>
      </c>
      <c r="CA46" s="405"/>
      <c r="CB46" s="405"/>
      <c r="CC46" s="406"/>
      <c r="CD46" s="395">
        <v>1010</v>
      </c>
      <c r="CE46" s="396"/>
      <c r="CF46" s="396"/>
      <c r="CG46" s="397"/>
      <c r="CH46" s="395">
        <v>1015</v>
      </c>
      <c r="CI46" s="396"/>
      <c r="CJ46" s="396"/>
      <c r="CK46" s="397"/>
      <c r="CL46" s="395">
        <v>836</v>
      </c>
      <c r="CM46" s="396"/>
      <c r="CN46" s="396"/>
      <c r="CO46" s="398"/>
      <c r="CR46" s="512" t="s">
        <v>75</v>
      </c>
      <c r="CS46" s="513"/>
      <c r="CT46" s="513"/>
      <c r="CU46" s="514"/>
      <c r="CV46" s="514"/>
      <c r="CW46" s="514"/>
      <c r="CX46" s="514"/>
      <c r="CY46" s="514"/>
      <c r="CZ46" s="514"/>
      <c r="DA46" s="514"/>
      <c r="DB46" s="514"/>
      <c r="DC46" s="514"/>
      <c r="DD46" s="515"/>
      <c r="DE46" s="601">
        <v>3246</v>
      </c>
      <c r="DF46" s="602"/>
      <c r="DG46" s="602"/>
      <c r="DH46" s="603"/>
      <c r="DI46" s="557">
        <v>1575</v>
      </c>
      <c r="DJ46" s="558"/>
      <c r="DK46" s="558"/>
      <c r="DL46" s="559"/>
      <c r="DM46" s="557">
        <v>1671</v>
      </c>
      <c r="DN46" s="558"/>
      <c r="DO46" s="558"/>
      <c r="DP46" s="559"/>
      <c r="DQ46" s="557">
        <v>1328</v>
      </c>
      <c r="DR46" s="558"/>
      <c r="DS46" s="558"/>
      <c r="DT46" s="571"/>
      <c r="DU46" s="484">
        <f>SUM(DU47:DX55)</f>
        <v>3164</v>
      </c>
      <c r="DV46" s="403"/>
      <c r="DW46" s="403"/>
      <c r="DX46" s="403"/>
      <c r="DY46" s="403">
        <f>SUM(DY47:EB55)</f>
        <v>1546</v>
      </c>
      <c r="DZ46" s="403"/>
      <c r="EA46" s="403"/>
      <c r="EB46" s="403"/>
      <c r="EC46" s="403">
        <f>SUM(EC47:EF55)</f>
        <v>1618</v>
      </c>
      <c r="ED46" s="403"/>
      <c r="EE46" s="403"/>
      <c r="EF46" s="403"/>
      <c r="EG46" s="403">
        <f>SUM(EG47:EJ55)</f>
        <v>1331</v>
      </c>
      <c r="EH46" s="403"/>
      <c r="EI46" s="403"/>
      <c r="EJ46" s="479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82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82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82"/>
      <c r="GA46" s="82"/>
      <c r="GB46" s="77"/>
      <c r="GC46" s="77"/>
      <c r="GD46" s="77"/>
      <c r="GE46" s="77"/>
      <c r="GF46" s="71"/>
      <c r="GG46" s="612"/>
      <c r="GH46" s="613"/>
      <c r="GI46" s="613"/>
      <c r="GJ46" s="613"/>
      <c r="GK46" s="613"/>
      <c r="GL46" s="626"/>
      <c r="GM46" s="387"/>
      <c r="GN46" s="388"/>
      <c r="GO46" s="388"/>
      <c r="GP46" s="388"/>
      <c r="GQ46" s="389"/>
      <c r="GR46" s="394"/>
      <c r="GS46" s="388"/>
      <c r="GT46" s="388"/>
      <c r="GU46" s="388"/>
      <c r="GV46" s="389"/>
      <c r="GW46" s="394"/>
      <c r="GX46" s="388"/>
      <c r="GY46" s="388"/>
      <c r="GZ46" s="388"/>
      <c r="HA46" s="389"/>
      <c r="HB46" s="394"/>
      <c r="HC46" s="388"/>
      <c r="HD46" s="388"/>
      <c r="HE46" s="388"/>
      <c r="HF46" s="389"/>
      <c r="HG46" s="394"/>
      <c r="HH46" s="388"/>
      <c r="HI46" s="388"/>
      <c r="HJ46" s="388"/>
      <c r="HK46" s="389"/>
      <c r="HL46" s="394"/>
      <c r="HM46" s="388"/>
      <c r="HN46" s="388"/>
      <c r="HO46" s="388"/>
      <c r="HP46" s="389"/>
      <c r="HQ46" s="394"/>
      <c r="HR46" s="388"/>
      <c r="HS46" s="388"/>
      <c r="HT46" s="388"/>
      <c r="HU46" s="389"/>
      <c r="HV46" s="411"/>
      <c r="HW46" s="412"/>
      <c r="HX46" s="412"/>
      <c r="HY46" s="412"/>
      <c r="HZ46" s="413"/>
    </row>
    <row r="47" spans="2:260" ht="12.95" customHeight="1">
      <c r="B47" s="488"/>
      <c r="C47" s="489"/>
      <c r="D47" s="489"/>
      <c r="E47" s="490" t="s">
        <v>396</v>
      </c>
      <c r="F47" s="490"/>
      <c r="G47" s="490"/>
      <c r="H47" s="490"/>
      <c r="I47" s="490"/>
      <c r="J47" s="490"/>
      <c r="K47" s="490"/>
      <c r="L47" s="490"/>
      <c r="M47" s="491"/>
      <c r="N47" s="111"/>
      <c r="O47" s="485">
        <v>42</v>
      </c>
      <c r="P47" s="486"/>
      <c r="Q47" s="486"/>
      <c r="R47" s="487"/>
      <c r="S47" s="545">
        <v>20</v>
      </c>
      <c r="T47" s="486"/>
      <c r="U47" s="486"/>
      <c r="V47" s="487"/>
      <c r="W47" s="545">
        <v>22</v>
      </c>
      <c r="X47" s="486"/>
      <c r="Y47" s="486"/>
      <c r="Z47" s="487"/>
      <c r="AA47" s="545">
        <v>20</v>
      </c>
      <c r="AB47" s="486"/>
      <c r="AC47" s="486"/>
      <c r="AD47" s="550"/>
      <c r="AE47" s="563">
        <v>39</v>
      </c>
      <c r="AF47" s="564"/>
      <c r="AG47" s="564"/>
      <c r="AH47" s="565"/>
      <c r="AI47" s="492">
        <v>18</v>
      </c>
      <c r="AJ47" s="405"/>
      <c r="AK47" s="405"/>
      <c r="AL47" s="406"/>
      <c r="AM47" s="492">
        <v>21</v>
      </c>
      <c r="AN47" s="405"/>
      <c r="AO47" s="405"/>
      <c r="AP47" s="406"/>
      <c r="AQ47" s="492">
        <v>18</v>
      </c>
      <c r="AR47" s="405"/>
      <c r="AS47" s="405"/>
      <c r="AT47" s="493"/>
      <c r="AW47" s="488"/>
      <c r="AX47" s="489"/>
      <c r="AY47" s="489"/>
      <c r="AZ47" s="490" t="s">
        <v>122</v>
      </c>
      <c r="BA47" s="490"/>
      <c r="BB47" s="490"/>
      <c r="BC47" s="490"/>
      <c r="BD47" s="490"/>
      <c r="BE47" s="490"/>
      <c r="BF47" s="490"/>
      <c r="BG47" s="490"/>
      <c r="BH47" s="491"/>
      <c r="BI47" s="76"/>
      <c r="BJ47" s="404">
        <v>3378</v>
      </c>
      <c r="BK47" s="405"/>
      <c r="BL47" s="405"/>
      <c r="BM47" s="406"/>
      <c r="BN47" s="395">
        <v>1607</v>
      </c>
      <c r="BO47" s="396"/>
      <c r="BP47" s="396"/>
      <c r="BQ47" s="397"/>
      <c r="BR47" s="494">
        <v>1771</v>
      </c>
      <c r="BS47" s="495"/>
      <c r="BT47" s="495"/>
      <c r="BU47" s="495"/>
      <c r="BV47" s="494">
        <v>1514</v>
      </c>
      <c r="BW47" s="495"/>
      <c r="BX47" s="495"/>
      <c r="BY47" s="496"/>
      <c r="BZ47" s="404">
        <v>3463</v>
      </c>
      <c r="CA47" s="405"/>
      <c r="CB47" s="405"/>
      <c r="CC47" s="406"/>
      <c r="CD47" s="395">
        <v>1645</v>
      </c>
      <c r="CE47" s="396"/>
      <c r="CF47" s="396"/>
      <c r="CG47" s="397"/>
      <c r="CH47" s="395">
        <v>1818</v>
      </c>
      <c r="CI47" s="396"/>
      <c r="CJ47" s="396"/>
      <c r="CK47" s="397"/>
      <c r="CL47" s="395">
        <v>1571</v>
      </c>
      <c r="CM47" s="396"/>
      <c r="CN47" s="396"/>
      <c r="CO47" s="398"/>
      <c r="CR47" s="488"/>
      <c r="CS47" s="489"/>
      <c r="CT47" s="489"/>
      <c r="CU47" s="490" t="s">
        <v>176</v>
      </c>
      <c r="CV47" s="490"/>
      <c r="CW47" s="490"/>
      <c r="CX47" s="490"/>
      <c r="CY47" s="490"/>
      <c r="CZ47" s="490"/>
      <c r="DA47" s="490"/>
      <c r="DB47" s="490"/>
      <c r="DC47" s="491"/>
      <c r="DD47" s="76"/>
      <c r="DE47" s="485">
        <v>1906</v>
      </c>
      <c r="DF47" s="486"/>
      <c r="DG47" s="486"/>
      <c r="DH47" s="487"/>
      <c r="DI47" s="395">
        <v>895</v>
      </c>
      <c r="DJ47" s="396"/>
      <c r="DK47" s="396"/>
      <c r="DL47" s="397"/>
      <c r="DM47" s="395">
        <v>1011</v>
      </c>
      <c r="DN47" s="396"/>
      <c r="DO47" s="396"/>
      <c r="DP47" s="397"/>
      <c r="DQ47" s="395">
        <v>766</v>
      </c>
      <c r="DR47" s="396"/>
      <c r="DS47" s="396"/>
      <c r="DT47" s="398"/>
      <c r="DU47" s="404">
        <v>1844</v>
      </c>
      <c r="DV47" s="405"/>
      <c r="DW47" s="405"/>
      <c r="DX47" s="406"/>
      <c r="DY47" s="395">
        <v>866</v>
      </c>
      <c r="DZ47" s="396"/>
      <c r="EA47" s="396"/>
      <c r="EB47" s="397"/>
      <c r="EC47" s="395">
        <v>978</v>
      </c>
      <c r="ED47" s="396"/>
      <c r="EE47" s="396"/>
      <c r="EF47" s="397"/>
      <c r="EG47" s="395">
        <v>762</v>
      </c>
      <c r="EH47" s="396"/>
      <c r="EI47" s="396"/>
      <c r="EJ47" s="398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475" t="s">
        <v>356</v>
      </c>
      <c r="GH47" s="476"/>
      <c r="GI47" s="476"/>
      <c r="GJ47" s="476"/>
      <c r="GK47" s="476"/>
      <c r="GL47" s="625"/>
      <c r="GM47" s="390">
        <v>5102</v>
      </c>
      <c r="GN47" s="391"/>
      <c r="GO47" s="391"/>
      <c r="GP47" s="391"/>
      <c r="GQ47" s="392"/>
      <c r="GR47" s="393">
        <v>5427</v>
      </c>
      <c r="GS47" s="391"/>
      <c r="GT47" s="391"/>
      <c r="GU47" s="391"/>
      <c r="GV47" s="392"/>
      <c r="GW47" s="393">
        <v>5388</v>
      </c>
      <c r="GX47" s="391"/>
      <c r="GY47" s="391"/>
      <c r="GZ47" s="391"/>
      <c r="HA47" s="392"/>
      <c r="HB47" s="393">
        <v>5335</v>
      </c>
      <c r="HC47" s="391"/>
      <c r="HD47" s="391"/>
      <c r="HE47" s="391"/>
      <c r="HF47" s="392"/>
      <c r="HG47" s="393">
        <v>5266</v>
      </c>
      <c r="HH47" s="391"/>
      <c r="HI47" s="391"/>
      <c r="HJ47" s="391"/>
      <c r="HK47" s="392"/>
      <c r="HL47" s="393">
        <v>5258</v>
      </c>
      <c r="HM47" s="391"/>
      <c r="HN47" s="391"/>
      <c r="HO47" s="391"/>
      <c r="HP47" s="392"/>
      <c r="HQ47" s="393" t="s">
        <v>452</v>
      </c>
      <c r="HR47" s="391"/>
      <c r="HS47" s="391"/>
      <c r="HT47" s="391"/>
      <c r="HU47" s="392"/>
      <c r="HV47" s="414">
        <v>5024</v>
      </c>
      <c r="HW47" s="415"/>
      <c r="HX47" s="415"/>
      <c r="HY47" s="415"/>
      <c r="HZ47" s="416"/>
    </row>
    <row r="48" spans="2:260" ht="12.95" customHeight="1">
      <c r="B48" s="488"/>
      <c r="C48" s="489"/>
      <c r="D48" s="489"/>
      <c r="E48" s="490" t="s">
        <v>397</v>
      </c>
      <c r="F48" s="490"/>
      <c r="G48" s="490"/>
      <c r="H48" s="490"/>
      <c r="I48" s="490"/>
      <c r="J48" s="490"/>
      <c r="K48" s="490"/>
      <c r="L48" s="490"/>
      <c r="M48" s="491"/>
      <c r="N48" s="111"/>
      <c r="O48" s="485">
        <v>36</v>
      </c>
      <c r="P48" s="486"/>
      <c r="Q48" s="486"/>
      <c r="R48" s="487"/>
      <c r="S48" s="545">
        <v>17</v>
      </c>
      <c r="T48" s="486"/>
      <c r="U48" s="486"/>
      <c r="V48" s="487"/>
      <c r="W48" s="545">
        <v>19</v>
      </c>
      <c r="X48" s="486"/>
      <c r="Y48" s="486"/>
      <c r="Z48" s="487"/>
      <c r="AA48" s="545">
        <v>18</v>
      </c>
      <c r="AB48" s="486"/>
      <c r="AC48" s="486"/>
      <c r="AD48" s="550"/>
      <c r="AE48" s="563">
        <v>35</v>
      </c>
      <c r="AF48" s="564"/>
      <c r="AG48" s="564"/>
      <c r="AH48" s="565"/>
      <c r="AI48" s="492">
        <v>17</v>
      </c>
      <c r="AJ48" s="405"/>
      <c r="AK48" s="405"/>
      <c r="AL48" s="406"/>
      <c r="AM48" s="492">
        <v>18</v>
      </c>
      <c r="AN48" s="405"/>
      <c r="AO48" s="405"/>
      <c r="AP48" s="406"/>
      <c r="AQ48" s="492">
        <v>19</v>
      </c>
      <c r="AR48" s="405"/>
      <c r="AS48" s="405"/>
      <c r="AT48" s="493"/>
      <c r="AW48" s="488"/>
      <c r="AX48" s="489"/>
      <c r="AY48" s="489"/>
      <c r="AZ48" s="490" t="s">
        <v>123</v>
      </c>
      <c r="BA48" s="490"/>
      <c r="BB48" s="490"/>
      <c r="BC48" s="490"/>
      <c r="BD48" s="490"/>
      <c r="BE48" s="490"/>
      <c r="BF48" s="490"/>
      <c r="BG48" s="490"/>
      <c r="BH48" s="491"/>
      <c r="BI48" s="76"/>
      <c r="BJ48" s="404">
        <v>680</v>
      </c>
      <c r="BK48" s="405"/>
      <c r="BL48" s="405"/>
      <c r="BM48" s="406"/>
      <c r="BN48" s="395">
        <v>321</v>
      </c>
      <c r="BO48" s="396"/>
      <c r="BP48" s="396"/>
      <c r="BQ48" s="397"/>
      <c r="BR48" s="494">
        <v>359</v>
      </c>
      <c r="BS48" s="495"/>
      <c r="BT48" s="495"/>
      <c r="BU48" s="495"/>
      <c r="BV48" s="494">
        <v>302</v>
      </c>
      <c r="BW48" s="495"/>
      <c r="BX48" s="495"/>
      <c r="BY48" s="496"/>
      <c r="BZ48" s="404">
        <v>696</v>
      </c>
      <c r="CA48" s="405"/>
      <c r="CB48" s="405"/>
      <c r="CC48" s="406"/>
      <c r="CD48" s="395">
        <v>327</v>
      </c>
      <c r="CE48" s="396"/>
      <c r="CF48" s="396"/>
      <c r="CG48" s="397"/>
      <c r="CH48" s="395">
        <v>369</v>
      </c>
      <c r="CI48" s="396"/>
      <c r="CJ48" s="396"/>
      <c r="CK48" s="397"/>
      <c r="CL48" s="395">
        <v>303</v>
      </c>
      <c r="CM48" s="396"/>
      <c r="CN48" s="396"/>
      <c r="CO48" s="398"/>
      <c r="CR48" s="488"/>
      <c r="CS48" s="489"/>
      <c r="CT48" s="489"/>
      <c r="CU48" s="490" t="s">
        <v>177</v>
      </c>
      <c r="CV48" s="490"/>
      <c r="CW48" s="490"/>
      <c r="CX48" s="490"/>
      <c r="CY48" s="490"/>
      <c r="CZ48" s="490"/>
      <c r="DA48" s="490"/>
      <c r="DB48" s="490"/>
      <c r="DC48" s="491"/>
      <c r="DD48" s="76"/>
      <c r="DE48" s="485">
        <v>181</v>
      </c>
      <c r="DF48" s="486"/>
      <c r="DG48" s="486"/>
      <c r="DH48" s="487"/>
      <c r="DI48" s="395">
        <v>88</v>
      </c>
      <c r="DJ48" s="396"/>
      <c r="DK48" s="396"/>
      <c r="DL48" s="397"/>
      <c r="DM48" s="395">
        <v>93</v>
      </c>
      <c r="DN48" s="396"/>
      <c r="DO48" s="396"/>
      <c r="DP48" s="397"/>
      <c r="DQ48" s="395">
        <v>65</v>
      </c>
      <c r="DR48" s="396"/>
      <c r="DS48" s="396"/>
      <c r="DT48" s="398"/>
      <c r="DU48" s="404">
        <v>183</v>
      </c>
      <c r="DV48" s="405"/>
      <c r="DW48" s="405"/>
      <c r="DX48" s="406"/>
      <c r="DY48" s="395">
        <v>89</v>
      </c>
      <c r="DZ48" s="396"/>
      <c r="EA48" s="396"/>
      <c r="EB48" s="397"/>
      <c r="EC48" s="395">
        <v>94</v>
      </c>
      <c r="ED48" s="396"/>
      <c r="EE48" s="396"/>
      <c r="EF48" s="397"/>
      <c r="EG48" s="395">
        <v>69</v>
      </c>
      <c r="EH48" s="396"/>
      <c r="EI48" s="396"/>
      <c r="EJ48" s="398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612"/>
      <c r="GH48" s="613"/>
      <c r="GI48" s="613"/>
      <c r="GJ48" s="613"/>
      <c r="GK48" s="613"/>
      <c r="GL48" s="626"/>
      <c r="GM48" s="387"/>
      <c r="GN48" s="388"/>
      <c r="GO48" s="388"/>
      <c r="GP48" s="388"/>
      <c r="GQ48" s="389"/>
      <c r="GR48" s="394"/>
      <c r="GS48" s="388"/>
      <c r="GT48" s="388"/>
      <c r="GU48" s="388"/>
      <c r="GV48" s="389"/>
      <c r="GW48" s="394"/>
      <c r="GX48" s="388"/>
      <c r="GY48" s="388"/>
      <c r="GZ48" s="388"/>
      <c r="HA48" s="389"/>
      <c r="HB48" s="394"/>
      <c r="HC48" s="388"/>
      <c r="HD48" s="388"/>
      <c r="HE48" s="388"/>
      <c r="HF48" s="389"/>
      <c r="HG48" s="394"/>
      <c r="HH48" s="388"/>
      <c r="HI48" s="388"/>
      <c r="HJ48" s="388"/>
      <c r="HK48" s="389"/>
      <c r="HL48" s="394"/>
      <c r="HM48" s="388"/>
      <c r="HN48" s="388"/>
      <c r="HO48" s="388"/>
      <c r="HP48" s="389"/>
      <c r="HQ48" s="394"/>
      <c r="HR48" s="388"/>
      <c r="HS48" s="388"/>
      <c r="HT48" s="388"/>
      <c r="HU48" s="389"/>
      <c r="HV48" s="411"/>
      <c r="HW48" s="412"/>
      <c r="HX48" s="412"/>
      <c r="HY48" s="412"/>
      <c r="HZ48" s="413"/>
    </row>
    <row r="49" spans="1:288" ht="12.95" customHeight="1">
      <c r="B49" s="488"/>
      <c r="C49" s="489"/>
      <c r="D49" s="489"/>
      <c r="E49" s="490" t="s">
        <v>398</v>
      </c>
      <c r="F49" s="490"/>
      <c r="G49" s="490"/>
      <c r="H49" s="490"/>
      <c r="I49" s="490"/>
      <c r="J49" s="490"/>
      <c r="K49" s="490"/>
      <c r="L49" s="490"/>
      <c r="M49" s="491"/>
      <c r="N49" s="111"/>
      <c r="O49" s="485">
        <v>54</v>
      </c>
      <c r="P49" s="486"/>
      <c r="Q49" s="486"/>
      <c r="R49" s="487"/>
      <c r="S49" s="545">
        <v>25</v>
      </c>
      <c r="T49" s="486"/>
      <c r="U49" s="486"/>
      <c r="V49" s="487"/>
      <c r="W49" s="545">
        <v>29</v>
      </c>
      <c r="X49" s="486"/>
      <c r="Y49" s="486"/>
      <c r="Z49" s="487"/>
      <c r="AA49" s="545">
        <v>29</v>
      </c>
      <c r="AB49" s="486"/>
      <c r="AC49" s="486"/>
      <c r="AD49" s="550"/>
      <c r="AE49" s="563">
        <v>51</v>
      </c>
      <c r="AF49" s="564"/>
      <c r="AG49" s="564"/>
      <c r="AH49" s="565"/>
      <c r="AI49" s="492">
        <v>25</v>
      </c>
      <c r="AJ49" s="405"/>
      <c r="AK49" s="405"/>
      <c r="AL49" s="406"/>
      <c r="AM49" s="492">
        <v>26</v>
      </c>
      <c r="AN49" s="405"/>
      <c r="AO49" s="405"/>
      <c r="AP49" s="406"/>
      <c r="AQ49" s="492">
        <v>26</v>
      </c>
      <c r="AR49" s="405"/>
      <c r="AS49" s="405"/>
      <c r="AT49" s="493"/>
      <c r="AW49" s="488"/>
      <c r="AX49" s="489"/>
      <c r="AY49" s="489"/>
      <c r="AZ49" s="490" t="s">
        <v>124</v>
      </c>
      <c r="BA49" s="490"/>
      <c r="BB49" s="490"/>
      <c r="BC49" s="490"/>
      <c r="BD49" s="490"/>
      <c r="BE49" s="490"/>
      <c r="BF49" s="490"/>
      <c r="BG49" s="490"/>
      <c r="BH49" s="491"/>
      <c r="BI49" s="76"/>
      <c r="BJ49" s="404">
        <v>577</v>
      </c>
      <c r="BK49" s="405"/>
      <c r="BL49" s="405"/>
      <c r="BM49" s="406"/>
      <c r="BN49" s="494">
        <v>278</v>
      </c>
      <c r="BO49" s="495"/>
      <c r="BP49" s="495"/>
      <c r="BQ49" s="495"/>
      <c r="BR49" s="494">
        <v>299</v>
      </c>
      <c r="BS49" s="495"/>
      <c r="BT49" s="495"/>
      <c r="BU49" s="495"/>
      <c r="BV49" s="494">
        <v>212</v>
      </c>
      <c r="BW49" s="495"/>
      <c r="BX49" s="495"/>
      <c r="BY49" s="496"/>
      <c r="BZ49" s="404">
        <v>625</v>
      </c>
      <c r="CA49" s="405"/>
      <c r="CB49" s="405"/>
      <c r="CC49" s="406"/>
      <c r="CD49" s="395">
        <v>300</v>
      </c>
      <c r="CE49" s="396"/>
      <c r="CF49" s="396"/>
      <c r="CG49" s="397"/>
      <c r="CH49" s="395">
        <v>325</v>
      </c>
      <c r="CI49" s="396"/>
      <c r="CJ49" s="396"/>
      <c r="CK49" s="397"/>
      <c r="CL49" s="395">
        <v>229</v>
      </c>
      <c r="CM49" s="396"/>
      <c r="CN49" s="396"/>
      <c r="CO49" s="398"/>
      <c r="CR49" s="488"/>
      <c r="CS49" s="489"/>
      <c r="CT49" s="489"/>
      <c r="CU49" s="490" t="s">
        <v>178</v>
      </c>
      <c r="CV49" s="490"/>
      <c r="CW49" s="490"/>
      <c r="CX49" s="490"/>
      <c r="CY49" s="490"/>
      <c r="CZ49" s="490"/>
      <c r="DA49" s="490"/>
      <c r="DB49" s="490"/>
      <c r="DC49" s="491"/>
      <c r="DD49" s="76"/>
      <c r="DE49" s="485">
        <v>482</v>
      </c>
      <c r="DF49" s="486"/>
      <c r="DG49" s="486"/>
      <c r="DH49" s="487"/>
      <c r="DI49" s="395">
        <v>244</v>
      </c>
      <c r="DJ49" s="396"/>
      <c r="DK49" s="396"/>
      <c r="DL49" s="397"/>
      <c r="DM49" s="395">
        <v>238</v>
      </c>
      <c r="DN49" s="396"/>
      <c r="DO49" s="396"/>
      <c r="DP49" s="397"/>
      <c r="DQ49" s="395">
        <v>210</v>
      </c>
      <c r="DR49" s="396"/>
      <c r="DS49" s="396"/>
      <c r="DT49" s="398"/>
      <c r="DU49" s="404">
        <v>467</v>
      </c>
      <c r="DV49" s="405"/>
      <c r="DW49" s="405"/>
      <c r="DX49" s="406"/>
      <c r="DY49" s="395">
        <v>237</v>
      </c>
      <c r="DZ49" s="396"/>
      <c r="EA49" s="396"/>
      <c r="EB49" s="397"/>
      <c r="EC49" s="395">
        <v>230</v>
      </c>
      <c r="ED49" s="396"/>
      <c r="EE49" s="396"/>
      <c r="EF49" s="397"/>
      <c r="EG49" s="395">
        <v>206</v>
      </c>
      <c r="EH49" s="396"/>
      <c r="EI49" s="396"/>
      <c r="EJ49" s="398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475" t="s">
        <v>521</v>
      </c>
      <c r="GH49" s="476"/>
      <c r="GI49" s="476"/>
      <c r="GJ49" s="476"/>
      <c r="GK49" s="476"/>
      <c r="GL49" s="625"/>
      <c r="GM49" s="622">
        <v>2.4</v>
      </c>
      <c r="GN49" s="427"/>
      <c r="GO49" s="427"/>
      <c r="GP49" s="427"/>
      <c r="GQ49" s="428"/>
      <c r="GR49" s="426">
        <v>5</v>
      </c>
      <c r="GS49" s="427"/>
      <c r="GT49" s="427"/>
      <c r="GU49" s="427"/>
      <c r="GV49" s="428"/>
      <c r="GW49" s="426">
        <v>5.0999999999999996</v>
      </c>
      <c r="GX49" s="427"/>
      <c r="GY49" s="427"/>
      <c r="GZ49" s="427"/>
      <c r="HA49" s="428"/>
      <c r="HB49" s="426">
        <v>5.42</v>
      </c>
      <c r="HC49" s="427"/>
      <c r="HD49" s="427"/>
      <c r="HE49" s="427"/>
      <c r="HF49" s="428"/>
      <c r="HG49" s="426">
        <v>5.63</v>
      </c>
      <c r="HH49" s="427"/>
      <c r="HI49" s="427"/>
      <c r="HJ49" s="427"/>
      <c r="HK49" s="428"/>
      <c r="HL49" s="426">
        <v>5.83</v>
      </c>
      <c r="HM49" s="427"/>
      <c r="HN49" s="427"/>
      <c r="HO49" s="427"/>
      <c r="HP49" s="428"/>
      <c r="HQ49" s="426">
        <v>5.12</v>
      </c>
      <c r="HR49" s="427"/>
      <c r="HS49" s="427"/>
      <c r="HT49" s="427"/>
      <c r="HU49" s="428"/>
      <c r="HV49" s="417">
        <v>6.58</v>
      </c>
      <c r="HW49" s="418"/>
      <c r="HX49" s="418"/>
      <c r="HY49" s="418"/>
      <c r="HZ49" s="419"/>
    </row>
    <row r="50" spans="1:288" ht="12.95" customHeight="1">
      <c r="B50" s="488"/>
      <c r="C50" s="489"/>
      <c r="D50" s="489"/>
      <c r="E50" s="490" t="s">
        <v>399</v>
      </c>
      <c r="F50" s="490"/>
      <c r="G50" s="490"/>
      <c r="H50" s="490"/>
      <c r="I50" s="490"/>
      <c r="J50" s="490"/>
      <c r="K50" s="490"/>
      <c r="L50" s="490"/>
      <c r="M50" s="491"/>
      <c r="N50" s="111"/>
      <c r="O50" s="485">
        <v>45</v>
      </c>
      <c r="P50" s="486"/>
      <c r="Q50" s="486"/>
      <c r="R50" s="487"/>
      <c r="S50" s="545">
        <v>21</v>
      </c>
      <c r="T50" s="486"/>
      <c r="U50" s="486"/>
      <c r="V50" s="487"/>
      <c r="W50" s="545">
        <v>24</v>
      </c>
      <c r="X50" s="486"/>
      <c r="Y50" s="486"/>
      <c r="Z50" s="487"/>
      <c r="AA50" s="545">
        <v>21</v>
      </c>
      <c r="AB50" s="486"/>
      <c r="AC50" s="486"/>
      <c r="AD50" s="550"/>
      <c r="AE50" s="563">
        <v>44</v>
      </c>
      <c r="AF50" s="564"/>
      <c r="AG50" s="564"/>
      <c r="AH50" s="565"/>
      <c r="AI50" s="492">
        <v>21</v>
      </c>
      <c r="AJ50" s="405"/>
      <c r="AK50" s="405"/>
      <c r="AL50" s="406"/>
      <c r="AM50" s="492">
        <v>23</v>
      </c>
      <c r="AN50" s="405"/>
      <c r="AO50" s="405"/>
      <c r="AP50" s="406"/>
      <c r="AQ50" s="492">
        <v>21</v>
      </c>
      <c r="AR50" s="405"/>
      <c r="AS50" s="405"/>
      <c r="AT50" s="493"/>
      <c r="AW50" s="488"/>
      <c r="AX50" s="489"/>
      <c r="AY50" s="489"/>
      <c r="AZ50" s="490" t="s">
        <v>125</v>
      </c>
      <c r="BA50" s="490"/>
      <c r="BB50" s="490"/>
      <c r="BC50" s="490"/>
      <c r="BD50" s="490"/>
      <c r="BE50" s="490"/>
      <c r="BF50" s="490"/>
      <c r="BG50" s="490"/>
      <c r="BH50" s="491"/>
      <c r="BI50" s="76"/>
      <c r="BJ50" s="404">
        <v>476</v>
      </c>
      <c r="BK50" s="405"/>
      <c r="BL50" s="405"/>
      <c r="BM50" s="406"/>
      <c r="BN50" s="494">
        <v>235</v>
      </c>
      <c r="BO50" s="495"/>
      <c r="BP50" s="495"/>
      <c r="BQ50" s="495"/>
      <c r="BR50" s="494">
        <v>241</v>
      </c>
      <c r="BS50" s="495"/>
      <c r="BT50" s="495"/>
      <c r="BU50" s="495"/>
      <c r="BV50" s="494">
        <v>177</v>
      </c>
      <c r="BW50" s="495"/>
      <c r="BX50" s="495"/>
      <c r="BY50" s="496"/>
      <c r="BZ50" s="404">
        <v>475</v>
      </c>
      <c r="CA50" s="405"/>
      <c r="CB50" s="405"/>
      <c r="CC50" s="406"/>
      <c r="CD50" s="395">
        <v>232</v>
      </c>
      <c r="CE50" s="396"/>
      <c r="CF50" s="396"/>
      <c r="CG50" s="397"/>
      <c r="CH50" s="395">
        <v>243</v>
      </c>
      <c r="CI50" s="396"/>
      <c r="CJ50" s="396"/>
      <c r="CK50" s="397"/>
      <c r="CL50" s="395">
        <v>175</v>
      </c>
      <c r="CM50" s="396"/>
      <c r="CN50" s="396"/>
      <c r="CO50" s="398"/>
      <c r="CR50" s="488"/>
      <c r="CS50" s="489"/>
      <c r="CT50" s="489"/>
      <c r="CU50" s="490" t="s">
        <v>179</v>
      </c>
      <c r="CV50" s="490"/>
      <c r="CW50" s="490"/>
      <c r="CX50" s="490"/>
      <c r="CY50" s="490"/>
      <c r="CZ50" s="490"/>
      <c r="DA50" s="490"/>
      <c r="DB50" s="490"/>
      <c r="DC50" s="491"/>
      <c r="DD50" s="76"/>
      <c r="DE50" s="485">
        <v>207</v>
      </c>
      <c r="DF50" s="486"/>
      <c r="DG50" s="486"/>
      <c r="DH50" s="487"/>
      <c r="DI50" s="395">
        <v>109</v>
      </c>
      <c r="DJ50" s="396"/>
      <c r="DK50" s="396"/>
      <c r="DL50" s="397"/>
      <c r="DM50" s="395">
        <v>98</v>
      </c>
      <c r="DN50" s="396"/>
      <c r="DO50" s="396"/>
      <c r="DP50" s="397"/>
      <c r="DQ50" s="395">
        <v>79</v>
      </c>
      <c r="DR50" s="396"/>
      <c r="DS50" s="396"/>
      <c r="DT50" s="398"/>
      <c r="DU50" s="404">
        <v>204</v>
      </c>
      <c r="DV50" s="405"/>
      <c r="DW50" s="405"/>
      <c r="DX50" s="406"/>
      <c r="DY50" s="395">
        <v>110</v>
      </c>
      <c r="DZ50" s="396"/>
      <c r="EA50" s="396"/>
      <c r="EB50" s="397"/>
      <c r="EC50" s="395">
        <v>94</v>
      </c>
      <c r="ED50" s="396"/>
      <c r="EE50" s="396"/>
      <c r="EF50" s="397"/>
      <c r="EG50" s="395">
        <v>79</v>
      </c>
      <c r="EH50" s="396"/>
      <c r="EI50" s="396"/>
      <c r="EJ50" s="398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612"/>
      <c r="GH50" s="613"/>
      <c r="GI50" s="613"/>
      <c r="GJ50" s="613"/>
      <c r="GK50" s="613"/>
      <c r="GL50" s="626"/>
      <c r="GM50" s="624"/>
      <c r="GN50" s="620"/>
      <c r="GO50" s="620"/>
      <c r="GP50" s="620"/>
      <c r="GQ50" s="621"/>
      <c r="GR50" s="619"/>
      <c r="GS50" s="620"/>
      <c r="GT50" s="620"/>
      <c r="GU50" s="620"/>
      <c r="GV50" s="621"/>
      <c r="GW50" s="619"/>
      <c r="GX50" s="620"/>
      <c r="GY50" s="620"/>
      <c r="GZ50" s="620"/>
      <c r="HA50" s="621"/>
      <c r="HB50" s="619"/>
      <c r="HC50" s="620"/>
      <c r="HD50" s="620"/>
      <c r="HE50" s="620"/>
      <c r="HF50" s="621"/>
      <c r="HG50" s="619"/>
      <c r="HH50" s="620"/>
      <c r="HI50" s="620"/>
      <c r="HJ50" s="620"/>
      <c r="HK50" s="621"/>
      <c r="HL50" s="619"/>
      <c r="HM50" s="620"/>
      <c r="HN50" s="620"/>
      <c r="HO50" s="620"/>
      <c r="HP50" s="621"/>
      <c r="HQ50" s="619"/>
      <c r="HR50" s="620"/>
      <c r="HS50" s="620"/>
      <c r="HT50" s="620"/>
      <c r="HU50" s="621"/>
      <c r="HV50" s="420"/>
      <c r="HW50" s="421"/>
      <c r="HX50" s="421"/>
      <c r="HY50" s="421"/>
      <c r="HZ50" s="422"/>
    </row>
    <row r="51" spans="1:288" ht="12.95" customHeight="1">
      <c r="B51" s="488"/>
      <c r="C51" s="489"/>
      <c r="D51" s="489"/>
      <c r="E51" s="490" t="s">
        <v>400</v>
      </c>
      <c r="F51" s="490"/>
      <c r="G51" s="490"/>
      <c r="H51" s="490"/>
      <c r="I51" s="490"/>
      <c r="J51" s="490"/>
      <c r="K51" s="490"/>
      <c r="L51" s="490"/>
      <c r="M51" s="491"/>
      <c r="N51" s="111"/>
      <c r="O51" s="485">
        <v>38</v>
      </c>
      <c r="P51" s="486"/>
      <c r="Q51" s="486"/>
      <c r="R51" s="487"/>
      <c r="S51" s="545">
        <v>17</v>
      </c>
      <c r="T51" s="486"/>
      <c r="U51" s="486"/>
      <c r="V51" s="487"/>
      <c r="W51" s="545">
        <v>21</v>
      </c>
      <c r="X51" s="486"/>
      <c r="Y51" s="486"/>
      <c r="Z51" s="487"/>
      <c r="AA51" s="545">
        <v>18</v>
      </c>
      <c r="AB51" s="486"/>
      <c r="AC51" s="486"/>
      <c r="AD51" s="550"/>
      <c r="AE51" s="563">
        <v>38</v>
      </c>
      <c r="AF51" s="564"/>
      <c r="AG51" s="564"/>
      <c r="AH51" s="565"/>
      <c r="AI51" s="492">
        <v>18</v>
      </c>
      <c r="AJ51" s="405"/>
      <c r="AK51" s="405"/>
      <c r="AL51" s="406"/>
      <c r="AM51" s="492">
        <v>20</v>
      </c>
      <c r="AN51" s="405"/>
      <c r="AO51" s="405"/>
      <c r="AP51" s="406"/>
      <c r="AQ51" s="492">
        <v>16</v>
      </c>
      <c r="AR51" s="405"/>
      <c r="AS51" s="405"/>
      <c r="AT51" s="493"/>
      <c r="AW51" s="488"/>
      <c r="AX51" s="489"/>
      <c r="AY51" s="489"/>
      <c r="AZ51" s="491" t="s">
        <v>126</v>
      </c>
      <c r="BA51" s="592"/>
      <c r="BB51" s="592"/>
      <c r="BC51" s="592"/>
      <c r="BD51" s="592"/>
      <c r="BE51" s="592"/>
      <c r="BF51" s="592"/>
      <c r="BG51" s="592"/>
      <c r="BH51" s="592"/>
      <c r="BI51" s="76"/>
      <c r="BJ51" s="404">
        <v>402</v>
      </c>
      <c r="BK51" s="405"/>
      <c r="BL51" s="405"/>
      <c r="BM51" s="406"/>
      <c r="BN51" s="494">
        <v>187</v>
      </c>
      <c r="BO51" s="495"/>
      <c r="BP51" s="495"/>
      <c r="BQ51" s="495"/>
      <c r="BR51" s="494">
        <v>215</v>
      </c>
      <c r="BS51" s="495"/>
      <c r="BT51" s="495"/>
      <c r="BU51" s="495"/>
      <c r="BV51" s="494">
        <v>154</v>
      </c>
      <c r="BW51" s="495"/>
      <c r="BX51" s="495"/>
      <c r="BY51" s="496"/>
      <c r="BZ51" s="404">
        <v>410</v>
      </c>
      <c r="CA51" s="405"/>
      <c r="CB51" s="405"/>
      <c r="CC51" s="406"/>
      <c r="CD51" s="395">
        <v>193</v>
      </c>
      <c r="CE51" s="396"/>
      <c r="CF51" s="396"/>
      <c r="CG51" s="397"/>
      <c r="CH51" s="395">
        <v>217</v>
      </c>
      <c r="CI51" s="396"/>
      <c r="CJ51" s="396"/>
      <c r="CK51" s="397"/>
      <c r="CL51" s="395">
        <v>156</v>
      </c>
      <c r="CM51" s="396"/>
      <c r="CN51" s="396"/>
      <c r="CO51" s="398"/>
      <c r="CR51" s="488"/>
      <c r="CS51" s="489"/>
      <c r="CT51" s="489"/>
      <c r="CU51" s="490" t="s">
        <v>180</v>
      </c>
      <c r="CV51" s="490"/>
      <c r="CW51" s="490"/>
      <c r="CX51" s="490"/>
      <c r="CY51" s="490"/>
      <c r="CZ51" s="490"/>
      <c r="DA51" s="490"/>
      <c r="DB51" s="490"/>
      <c r="DC51" s="491"/>
      <c r="DD51" s="76"/>
      <c r="DE51" s="485">
        <v>125</v>
      </c>
      <c r="DF51" s="486"/>
      <c r="DG51" s="486"/>
      <c r="DH51" s="487"/>
      <c r="DI51" s="395">
        <v>65</v>
      </c>
      <c r="DJ51" s="396"/>
      <c r="DK51" s="396"/>
      <c r="DL51" s="397"/>
      <c r="DM51" s="395">
        <v>60</v>
      </c>
      <c r="DN51" s="396"/>
      <c r="DO51" s="396"/>
      <c r="DP51" s="397"/>
      <c r="DQ51" s="395">
        <v>49</v>
      </c>
      <c r="DR51" s="396"/>
      <c r="DS51" s="396"/>
      <c r="DT51" s="398"/>
      <c r="DU51" s="404">
        <v>119</v>
      </c>
      <c r="DV51" s="405"/>
      <c r="DW51" s="405"/>
      <c r="DX51" s="406"/>
      <c r="DY51" s="395">
        <v>61</v>
      </c>
      <c r="DZ51" s="396"/>
      <c r="EA51" s="396"/>
      <c r="EB51" s="397"/>
      <c r="EC51" s="395">
        <v>58</v>
      </c>
      <c r="ED51" s="396"/>
      <c r="EE51" s="396"/>
      <c r="EF51" s="397"/>
      <c r="EG51" s="395">
        <v>47</v>
      </c>
      <c r="EH51" s="396"/>
      <c r="EI51" s="396"/>
      <c r="EJ51" s="398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475" t="s">
        <v>355</v>
      </c>
      <c r="GH51" s="476"/>
      <c r="GI51" s="476"/>
      <c r="GJ51" s="476"/>
      <c r="GK51" s="476"/>
      <c r="GL51" s="625"/>
      <c r="GM51" s="622">
        <v>1.8</v>
      </c>
      <c r="GN51" s="427"/>
      <c r="GO51" s="427"/>
      <c r="GP51" s="427"/>
      <c r="GQ51" s="428"/>
      <c r="GR51" s="426">
        <v>4.4000000000000004</v>
      </c>
      <c r="GS51" s="427"/>
      <c r="GT51" s="427"/>
      <c r="GU51" s="427"/>
      <c r="GV51" s="428"/>
      <c r="GW51" s="426">
        <v>4.5</v>
      </c>
      <c r="GX51" s="427"/>
      <c r="GY51" s="427"/>
      <c r="GZ51" s="427"/>
      <c r="HA51" s="428"/>
      <c r="HB51" s="426">
        <v>4.7300000000000004</v>
      </c>
      <c r="HC51" s="427"/>
      <c r="HD51" s="427"/>
      <c r="HE51" s="427"/>
      <c r="HF51" s="428"/>
      <c r="HG51" s="426">
        <v>4.92</v>
      </c>
      <c r="HH51" s="427"/>
      <c r="HI51" s="427"/>
      <c r="HJ51" s="427"/>
      <c r="HK51" s="428"/>
      <c r="HL51" s="426">
        <v>5.07</v>
      </c>
      <c r="HM51" s="427"/>
      <c r="HN51" s="427"/>
      <c r="HO51" s="427"/>
      <c r="HP51" s="428"/>
      <c r="HQ51" s="426">
        <v>5.12</v>
      </c>
      <c r="HR51" s="427"/>
      <c r="HS51" s="427"/>
      <c r="HT51" s="427"/>
      <c r="HU51" s="428"/>
      <c r="HV51" s="417">
        <v>5.79</v>
      </c>
      <c r="HW51" s="418"/>
      <c r="HX51" s="418"/>
      <c r="HY51" s="418"/>
      <c r="HZ51" s="419"/>
    </row>
    <row r="52" spans="1:288" ht="12.95" customHeight="1">
      <c r="B52" s="488"/>
      <c r="C52" s="489"/>
      <c r="D52" s="489"/>
      <c r="E52" s="490" t="s">
        <v>401</v>
      </c>
      <c r="F52" s="490"/>
      <c r="G52" s="490"/>
      <c r="H52" s="490"/>
      <c r="I52" s="490"/>
      <c r="J52" s="490"/>
      <c r="K52" s="490"/>
      <c r="L52" s="490"/>
      <c r="M52" s="491"/>
      <c r="N52" s="111"/>
      <c r="O52" s="485">
        <v>69</v>
      </c>
      <c r="P52" s="486"/>
      <c r="Q52" s="486"/>
      <c r="R52" s="487"/>
      <c r="S52" s="545">
        <v>39</v>
      </c>
      <c r="T52" s="486"/>
      <c r="U52" s="486"/>
      <c r="V52" s="487"/>
      <c r="W52" s="545">
        <v>30</v>
      </c>
      <c r="X52" s="486"/>
      <c r="Y52" s="486"/>
      <c r="Z52" s="487"/>
      <c r="AA52" s="545">
        <v>33</v>
      </c>
      <c r="AB52" s="486"/>
      <c r="AC52" s="486"/>
      <c r="AD52" s="550"/>
      <c r="AE52" s="563">
        <v>68</v>
      </c>
      <c r="AF52" s="564"/>
      <c r="AG52" s="564"/>
      <c r="AH52" s="565"/>
      <c r="AI52" s="492">
        <v>40</v>
      </c>
      <c r="AJ52" s="405"/>
      <c r="AK52" s="405"/>
      <c r="AL52" s="406"/>
      <c r="AM52" s="492">
        <v>28</v>
      </c>
      <c r="AN52" s="405"/>
      <c r="AO52" s="405"/>
      <c r="AP52" s="406"/>
      <c r="AQ52" s="492">
        <v>32</v>
      </c>
      <c r="AR52" s="405"/>
      <c r="AS52" s="405"/>
      <c r="AT52" s="493"/>
      <c r="AW52" s="488"/>
      <c r="AX52" s="489"/>
      <c r="AY52" s="489"/>
      <c r="AZ52" s="490" t="s">
        <v>127</v>
      </c>
      <c r="BA52" s="490"/>
      <c r="BB52" s="490"/>
      <c r="BC52" s="490"/>
      <c r="BD52" s="490"/>
      <c r="BE52" s="490"/>
      <c r="BF52" s="490"/>
      <c r="BG52" s="490"/>
      <c r="BH52" s="491"/>
      <c r="BI52" s="76"/>
      <c r="BJ52" s="404">
        <v>1803</v>
      </c>
      <c r="BK52" s="405"/>
      <c r="BL52" s="405"/>
      <c r="BM52" s="406"/>
      <c r="BN52" s="494">
        <v>868</v>
      </c>
      <c r="BO52" s="495"/>
      <c r="BP52" s="495"/>
      <c r="BQ52" s="495"/>
      <c r="BR52" s="494">
        <v>935</v>
      </c>
      <c r="BS52" s="495"/>
      <c r="BT52" s="495"/>
      <c r="BU52" s="495"/>
      <c r="BV52" s="494">
        <v>638</v>
      </c>
      <c r="BW52" s="495"/>
      <c r="BX52" s="495"/>
      <c r="BY52" s="496"/>
      <c r="BZ52" s="404">
        <v>1848</v>
      </c>
      <c r="CA52" s="405"/>
      <c r="CB52" s="405"/>
      <c r="CC52" s="406"/>
      <c r="CD52" s="395">
        <v>885</v>
      </c>
      <c r="CE52" s="396"/>
      <c r="CF52" s="396"/>
      <c r="CG52" s="397"/>
      <c r="CH52" s="395">
        <v>963</v>
      </c>
      <c r="CI52" s="396"/>
      <c r="CJ52" s="396"/>
      <c r="CK52" s="397"/>
      <c r="CL52" s="395">
        <v>668</v>
      </c>
      <c r="CM52" s="396"/>
      <c r="CN52" s="396"/>
      <c r="CO52" s="398"/>
      <c r="CR52" s="488"/>
      <c r="CS52" s="489"/>
      <c r="CT52" s="489"/>
      <c r="CU52" s="490" t="s">
        <v>181</v>
      </c>
      <c r="CV52" s="490"/>
      <c r="CW52" s="490"/>
      <c r="CX52" s="490"/>
      <c r="CY52" s="490"/>
      <c r="CZ52" s="490"/>
      <c r="DA52" s="490"/>
      <c r="DB52" s="490"/>
      <c r="DC52" s="491"/>
      <c r="DD52" s="76"/>
      <c r="DE52" s="485">
        <v>63</v>
      </c>
      <c r="DF52" s="486"/>
      <c r="DG52" s="486"/>
      <c r="DH52" s="487"/>
      <c r="DI52" s="395">
        <v>30</v>
      </c>
      <c r="DJ52" s="396"/>
      <c r="DK52" s="396"/>
      <c r="DL52" s="397"/>
      <c r="DM52" s="395">
        <v>33</v>
      </c>
      <c r="DN52" s="396"/>
      <c r="DO52" s="396"/>
      <c r="DP52" s="397"/>
      <c r="DQ52" s="395">
        <v>29</v>
      </c>
      <c r="DR52" s="396"/>
      <c r="DS52" s="396"/>
      <c r="DT52" s="398"/>
      <c r="DU52" s="404">
        <v>64</v>
      </c>
      <c r="DV52" s="405"/>
      <c r="DW52" s="405"/>
      <c r="DX52" s="406"/>
      <c r="DY52" s="395">
        <v>31</v>
      </c>
      <c r="DZ52" s="396"/>
      <c r="EA52" s="396"/>
      <c r="EB52" s="397"/>
      <c r="EC52" s="395">
        <v>33</v>
      </c>
      <c r="ED52" s="396"/>
      <c r="EE52" s="396"/>
      <c r="EF52" s="397"/>
      <c r="EG52" s="395">
        <v>29</v>
      </c>
      <c r="EH52" s="396"/>
      <c r="EI52" s="396"/>
      <c r="EJ52" s="398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612"/>
      <c r="GH52" s="613"/>
      <c r="GI52" s="613"/>
      <c r="GJ52" s="613"/>
      <c r="GK52" s="613"/>
      <c r="GL52" s="626"/>
      <c r="GM52" s="624"/>
      <c r="GN52" s="620"/>
      <c r="GO52" s="620"/>
      <c r="GP52" s="620"/>
      <c r="GQ52" s="621"/>
      <c r="GR52" s="619"/>
      <c r="GS52" s="620"/>
      <c r="GT52" s="620"/>
      <c r="GU52" s="620"/>
      <c r="GV52" s="621"/>
      <c r="GW52" s="619"/>
      <c r="GX52" s="620"/>
      <c r="GY52" s="620"/>
      <c r="GZ52" s="620"/>
      <c r="HA52" s="621"/>
      <c r="HB52" s="619"/>
      <c r="HC52" s="620"/>
      <c r="HD52" s="620"/>
      <c r="HE52" s="620"/>
      <c r="HF52" s="621"/>
      <c r="HG52" s="619"/>
      <c r="HH52" s="620"/>
      <c r="HI52" s="620"/>
      <c r="HJ52" s="620"/>
      <c r="HK52" s="621"/>
      <c r="HL52" s="619"/>
      <c r="HM52" s="620"/>
      <c r="HN52" s="620"/>
      <c r="HO52" s="620"/>
      <c r="HP52" s="621"/>
      <c r="HQ52" s="619"/>
      <c r="HR52" s="620"/>
      <c r="HS52" s="620"/>
      <c r="HT52" s="620"/>
      <c r="HU52" s="621"/>
      <c r="HV52" s="420"/>
      <c r="HW52" s="421"/>
      <c r="HX52" s="421"/>
      <c r="HY52" s="421"/>
      <c r="HZ52" s="422"/>
    </row>
    <row r="53" spans="1:288" ht="12.95" customHeight="1">
      <c r="B53" s="488"/>
      <c r="C53" s="489"/>
      <c r="D53" s="489"/>
      <c r="E53" s="490" t="s">
        <v>402</v>
      </c>
      <c r="F53" s="490"/>
      <c r="G53" s="490"/>
      <c r="H53" s="490"/>
      <c r="I53" s="490"/>
      <c r="J53" s="490"/>
      <c r="K53" s="490"/>
      <c r="L53" s="490"/>
      <c r="M53" s="491"/>
      <c r="N53" s="111"/>
      <c r="O53" s="485">
        <v>56</v>
      </c>
      <c r="P53" s="486"/>
      <c r="Q53" s="486"/>
      <c r="R53" s="487"/>
      <c r="S53" s="545">
        <v>29</v>
      </c>
      <c r="T53" s="486"/>
      <c r="U53" s="486"/>
      <c r="V53" s="487"/>
      <c r="W53" s="545">
        <v>27</v>
      </c>
      <c r="X53" s="486"/>
      <c r="Y53" s="486"/>
      <c r="Z53" s="487"/>
      <c r="AA53" s="545">
        <v>25</v>
      </c>
      <c r="AB53" s="486"/>
      <c r="AC53" s="486"/>
      <c r="AD53" s="550"/>
      <c r="AE53" s="563">
        <v>58</v>
      </c>
      <c r="AF53" s="564"/>
      <c r="AG53" s="564"/>
      <c r="AH53" s="565"/>
      <c r="AI53" s="492">
        <v>30</v>
      </c>
      <c r="AJ53" s="405"/>
      <c r="AK53" s="405"/>
      <c r="AL53" s="406"/>
      <c r="AM53" s="492">
        <v>28</v>
      </c>
      <c r="AN53" s="405"/>
      <c r="AO53" s="405"/>
      <c r="AP53" s="406"/>
      <c r="AQ53" s="492">
        <v>24</v>
      </c>
      <c r="AR53" s="405"/>
      <c r="AS53" s="405"/>
      <c r="AT53" s="493"/>
      <c r="AW53" s="488"/>
      <c r="AX53" s="489"/>
      <c r="AY53" s="489"/>
      <c r="AZ53" s="490" t="s">
        <v>128</v>
      </c>
      <c r="BA53" s="490"/>
      <c r="BB53" s="490"/>
      <c r="BC53" s="490"/>
      <c r="BD53" s="490"/>
      <c r="BE53" s="490"/>
      <c r="BF53" s="490"/>
      <c r="BG53" s="490"/>
      <c r="BH53" s="491"/>
      <c r="BI53" s="76"/>
      <c r="BJ53" s="404">
        <v>781</v>
      </c>
      <c r="BK53" s="405"/>
      <c r="BL53" s="405"/>
      <c r="BM53" s="406"/>
      <c r="BN53" s="494">
        <v>382</v>
      </c>
      <c r="BO53" s="495"/>
      <c r="BP53" s="495"/>
      <c r="BQ53" s="495"/>
      <c r="BR53" s="494">
        <v>399</v>
      </c>
      <c r="BS53" s="495"/>
      <c r="BT53" s="495"/>
      <c r="BU53" s="495"/>
      <c r="BV53" s="494">
        <v>296</v>
      </c>
      <c r="BW53" s="495"/>
      <c r="BX53" s="495"/>
      <c r="BY53" s="496"/>
      <c r="BZ53" s="404">
        <v>774</v>
      </c>
      <c r="CA53" s="405"/>
      <c r="CB53" s="405"/>
      <c r="CC53" s="406"/>
      <c r="CD53" s="395">
        <v>381</v>
      </c>
      <c r="CE53" s="396"/>
      <c r="CF53" s="396"/>
      <c r="CG53" s="397"/>
      <c r="CH53" s="395">
        <v>393</v>
      </c>
      <c r="CI53" s="396"/>
      <c r="CJ53" s="396"/>
      <c r="CK53" s="397"/>
      <c r="CL53" s="395">
        <v>299</v>
      </c>
      <c r="CM53" s="396"/>
      <c r="CN53" s="396"/>
      <c r="CO53" s="398"/>
      <c r="CR53" s="488"/>
      <c r="CS53" s="489"/>
      <c r="CT53" s="489"/>
      <c r="CU53" s="490" t="s">
        <v>182</v>
      </c>
      <c r="CV53" s="490"/>
      <c r="CW53" s="490"/>
      <c r="CX53" s="490"/>
      <c r="CY53" s="490"/>
      <c r="CZ53" s="490"/>
      <c r="DA53" s="490"/>
      <c r="DB53" s="490"/>
      <c r="DC53" s="491"/>
      <c r="DD53" s="76"/>
      <c r="DE53" s="485">
        <v>71</v>
      </c>
      <c r="DF53" s="486"/>
      <c r="DG53" s="486"/>
      <c r="DH53" s="487"/>
      <c r="DI53" s="395">
        <v>31</v>
      </c>
      <c r="DJ53" s="396"/>
      <c r="DK53" s="396"/>
      <c r="DL53" s="397"/>
      <c r="DM53" s="395">
        <v>40</v>
      </c>
      <c r="DN53" s="396"/>
      <c r="DO53" s="396"/>
      <c r="DP53" s="397"/>
      <c r="DQ53" s="395">
        <v>33</v>
      </c>
      <c r="DR53" s="396"/>
      <c r="DS53" s="396"/>
      <c r="DT53" s="398"/>
      <c r="DU53" s="404">
        <v>68</v>
      </c>
      <c r="DV53" s="405"/>
      <c r="DW53" s="405"/>
      <c r="DX53" s="406"/>
      <c r="DY53" s="395">
        <v>30</v>
      </c>
      <c r="DZ53" s="396"/>
      <c r="EA53" s="396"/>
      <c r="EB53" s="397"/>
      <c r="EC53" s="395">
        <v>38</v>
      </c>
      <c r="ED53" s="396"/>
      <c r="EE53" s="396"/>
      <c r="EF53" s="397"/>
      <c r="EG53" s="395">
        <v>32</v>
      </c>
      <c r="EH53" s="396"/>
      <c r="EI53" s="396"/>
      <c r="EJ53" s="398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475" t="s">
        <v>356</v>
      </c>
      <c r="GH53" s="476"/>
      <c r="GI53" s="476"/>
      <c r="GJ53" s="476"/>
      <c r="GK53" s="476"/>
      <c r="GL53" s="625"/>
      <c r="GM53" s="622">
        <v>0.6</v>
      </c>
      <c r="GN53" s="427"/>
      <c r="GO53" s="427"/>
      <c r="GP53" s="427"/>
      <c r="GQ53" s="428"/>
      <c r="GR53" s="426">
        <v>0.6</v>
      </c>
      <c r="GS53" s="427"/>
      <c r="GT53" s="427"/>
      <c r="GU53" s="427"/>
      <c r="GV53" s="428"/>
      <c r="GW53" s="426">
        <v>0.6</v>
      </c>
      <c r="GX53" s="427"/>
      <c r="GY53" s="427"/>
      <c r="GZ53" s="427"/>
      <c r="HA53" s="428"/>
      <c r="HB53" s="426">
        <v>0.69</v>
      </c>
      <c r="HC53" s="427"/>
      <c r="HD53" s="427"/>
      <c r="HE53" s="427"/>
      <c r="HF53" s="428"/>
      <c r="HG53" s="426">
        <v>0.71</v>
      </c>
      <c r="HH53" s="427"/>
      <c r="HI53" s="427"/>
      <c r="HJ53" s="427"/>
      <c r="HK53" s="428"/>
      <c r="HL53" s="426">
        <v>0.75</v>
      </c>
      <c r="HM53" s="427"/>
      <c r="HN53" s="427"/>
      <c r="HO53" s="427"/>
      <c r="HP53" s="428"/>
      <c r="HQ53" s="426" t="s">
        <v>452</v>
      </c>
      <c r="HR53" s="427"/>
      <c r="HS53" s="427"/>
      <c r="HT53" s="427"/>
      <c r="HU53" s="428"/>
      <c r="HV53" s="417">
        <v>0.79</v>
      </c>
      <c r="HW53" s="418"/>
      <c r="HX53" s="418"/>
      <c r="HY53" s="418"/>
      <c r="HZ53" s="419"/>
    </row>
    <row r="54" spans="1:288" ht="12.95" customHeight="1">
      <c r="B54" s="488"/>
      <c r="C54" s="489"/>
      <c r="D54" s="489"/>
      <c r="E54" s="490" t="s">
        <v>59</v>
      </c>
      <c r="F54" s="490"/>
      <c r="G54" s="490"/>
      <c r="H54" s="490"/>
      <c r="I54" s="490"/>
      <c r="J54" s="490"/>
      <c r="K54" s="490"/>
      <c r="L54" s="490"/>
      <c r="M54" s="491"/>
      <c r="N54" s="111"/>
      <c r="O54" s="485">
        <v>56</v>
      </c>
      <c r="P54" s="486"/>
      <c r="Q54" s="486"/>
      <c r="R54" s="487"/>
      <c r="S54" s="545">
        <v>26</v>
      </c>
      <c r="T54" s="486"/>
      <c r="U54" s="486"/>
      <c r="V54" s="487"/>
      <c r="W54" s="545">
        <v>30</v>
      </c>
      <c r="X54" s="486"/>
      <c r="Y54" s="486"/>
      <c r="Z54" s="487"/>
      <c r="AA54" s="545">
        <v>25</v>
      </c>
      <c r="AB54" s="486"/>
      <c r="AC54" s="486"/>
      <c r="AD54" s="550"/>
      <c r="AE54" s="563">
        <v>50</v>
      </c>
      <c r="AF54" s="564"/>
      <c r="AG54" s="564"/>
      <c r="AH54" s="565"/>
      <c r="AI54" s="492">
        <v>24</v>
      </c>
      <c r="AJ54" s="405"/>
      <c r="AK54" s="405"/>
      <c r="AL54" s="406"/>
      <c r="AM54" s="492">
        <v>26</v>
      </c>
      <c r="AN54" s="405"/>
      <c r="AO54" s="405"/>
      <c r="AP54" s="406"/>
      <c r="AQ54" s="492">
        <v>20</v>
      </c>
      <c r="AR54" s="405"/>
      <c r="AS54" s="405"/>
      <c r="AT54" s="493"/>
      <c r="AW54" s="488"/>
      <c r="AX54" s="489"/>
      <c r="AY54" s="489"/>
      <c r="AZ54" s="491" t="s">
        <v>129</v>
      </c>
      <c r="BA54" s="592"/>
      <c r="BB54" s="592"/>
      <c r="BC54" s="592"/>
      <c r="BD54" s="592"/>
      <c r="BE54" s="592"/>
      <c r="BF54" s="592"/>
      <c r="BG54" s="592"/>
      <c r="BH54" s="592"/>
      <c r="BI54" s="76"/>
      <c r="BJ54" s="404">
        <v>278</v>
      </c>
      <c r="BK54" s="405"/>
      <c r="BL54" s="405"/>
      <c r="BM54" s="406"/>
      <c r="BN54" s="494">
        <v>118</v>
      </c>
      <c r="BO54" s="495"/>
      <c r="BP54" s="495"/>
      <c r="BQ54" s="495"/>
      <c r="BR54" s="494">
        <v>160</v>
      </c>
      <c r="BS54" s="495"/>
      <c r="BT54" s="495"/>
      <c r="BU54" s="495"/>
      <c r="BV54" s="494">
        <v>132</v>
      </c>
      <c r="BW54" s="495"/>
      <c r="BX54" s="495"/>
      <c r="BY54" s="496"/>
      <c r="BZ54" s="404">
        <v>273</v>
      </c>
      <c r="CA54" s="405"/>
      <c r="CB54" s="405"/>
      <c r="CC54" s="406"/>
      <c r="CD54" s="395">
        <v>119</v>
      </c>
      <c r="CE54" s="396"/>
      <c r="CF54" s="396"/>
      <c r="CG54" s="397"/>
      <c r="CH54" s="395">
        <v>154</v>
      </c>
      <c r="CI54" s="396"/>
      <c r="CJ54" s="396"/>
      <c r="CK54" s="397"/>
      <c r="CL54" s="395">
        <v>133</v>
      </c>
      <c r="CM54" s="396"/>
      <c r="CN54" s="396"/>
      <c r="CO54" s="398"/>
      <c r="CR54" s="488"/>
      <c r="CS54" s="489"/>
      <c r="CT54" s="489"/>
      <c r="CU54" s="490" t="s">
        <v>183</v>
      </c>
      <c r="CV54" s="490"/>
      <c r="CW54" s="490"/>
      <c r="CX54" s="490"/>
      <c r="CY54" s="490"/>
      <c r="CZ54" s="490"/>
      <c r="DA54" s="490"/>
      <c r="DB54" s="490"/>
      <c r="DC54" s="491"/>
      <c r="DD54" s="76"/>
      <c r="DE54" s="485">
        <v>85</v>
      </c>
      <c r="DF54" s="486"/>
      <c r="DG54" s="486"/>
      <c r="DH54" s="487"/>
      <c r="DI54" s="395">
        <v>40</v>
      </c>
      <c r="DJ54" s="396"/>
      <c r="DK54" s="396"/>
      <c r="DL54" s="397"/>
      <c r="DM54" s="395">
        <v>45</v>
      </c>
      <c r="DN54" s="396"/>
      <c r="DO54" s="396"/>
      <c r="DP54" s="397"/>
      <c r="DQ54" s="395">
        <v>28</v>
      </c>
      <c r="DR54" s="396"/>
      <c r="DS54" s="396"/>
      <c r="DT54" s="398"/>
      <c r="DU54" s="404">
        <v>82</v>
      </c>
      <c r="DV54" s="405"/>
      <c r="DW54" s="405"/>
      <c r="DX54" s="406"/>
      <c r="DY54" s="395">
        <v>39</v>
      </c>
      <c r="DZ54" s="396"/>
      <c r="EA54" s="396"/>
      <c r="EB54" s="397"/>
      <c r="EC54" s="395">
        <v>43</v>
      </c>
      <c r="ED54" s="396"/>
      <c r="EE54" s="396"/>
      <c r="EF54" s="397"/>
      <c r="EG54" s="395">
        <v>27</v>
      </c>
      <c r="EH54" s="396"/>
      <c r="EI54" s="396"/>
      <c r="EJ54" s="398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610"/>
      <c r="GH54" s="354"/>
      <c r="GI54" s="354"/>
      <c r="GJ54" s="354"/>
      <c r="GK54" s="354"/>
      <c r="GL54" s="611"/>
      <c r="GM54" s="623"/>
      <c r="GN54" s="430"/>
      <c r="GO54" s="430"/>
      <c r="GP54" s="430"/>
      <c r="GQ54" s="431"/>
      <c r="GR54" s="429"/>
      <c r="GS54" s="430"/>
      <c r="GT54" s="430"/>
      <c r="GU54" s="430"/>
      <c r="GV54" s="431"/>
      <c r="GW54" s="429"/>
      <c r="GX54" s="430"/>
      <c r="GY54" s="430"/>
      <c r="GZ54" s="430"/>
      <c r="HA54" s="431"/>
      <c r="HB54" s="429"/>
      <c r="HC54" s="430"/>
      <c r="HD54" s="430"/>
      <c r="HE54" s="430"/>
      <c r="HF54" s="431"/>
      <c r="HG54" s="429"/>
      <c r="HH54" s="430"/>
      <c r="HI54" s="430"/>
      <c r="HJ54" s="430"/>
      <c r="HK54" s="431"/>
      <c r="HL54" s="429"/>
      <c r="HM54" s="430"/>
      <c r="HN54" s="430"/>
      <c r="HO54" s="430"/>
      <c r="HP54" s="431"/>
      <c r="HQ54" s="429"/>
      <c r="HR54" s="430"/>
      <c r="HS54" s="430"/>
      <c r="HT54" s="430"/>
      <c r="HU54" s="431"/>
      <c r="HV54" s="423"/>
      <c r="HW54" s="424"/>
      <c r="HX54" s="424"/>
      <c r="HY54" s="424"/>
      <c r="HZ54" s="425"/>
    </row>
    <row r="55" spans="1:288" ht="12.95" customHeight="1">
      <c r="B55" s="488"/>
      <c r="C55" s="489"/>
      <c r="D55" s="489"/>
      <c r="E55" s="490" t="s">
        <v>60</v>
      </c>
      <c r="F55" s="490"/>
      <c r="G55" s="490"/>
      <c r="H55" s="490"/>
      <c r="I55" s="490"/>
      <c r="J55" s="490"/>
      <c r="K55" s="490"/>
      <c r="L55" s="490"/>
      <c r="M55" s="491"/>
      <c r="N55" s="111"/>
      <c r="O55" s="485">
        <v>103</v>
      </c>
      <c r="P55" s="486"/>
      <c r="Q55" s="486"/>
      <c r="R55" s="487"/>
      <c r="S55" s="545">
        <v>46</v>
      </c>
      <c r="T55" s="486"/>
      <c r="U55" s="486"/>
      <c r="V55" s="487"/>
      <c r="W55" s="545">
        <v>57</v>
      </c>
      <c r="X55" s="486"/>
      <c r="Y55" s="486"/>
      <c r="Z55" s="487"/>
      <c r="AA55" s="545">
        <v>39</v>
      </c>
      <c r="AB55" s="486"/>
      <c r="AC55" s="486"/>
      <c r="AD55" s="550"/>
      <c r="AE55" s="563">
        <v>103</v>
      </c>
      <c r="AF55" s="564"/>
      <c r="AG55" s="564"/>
      <c r="AH55" s="565"/>
      <c r="AI55" s="492">
        <v>48</v>
      </c>
      <c r="AJ55" s="405"/>
      <c r="AK55" s="405"/>
      <c r="AL55" s="406"/>
      <c r="AM55" s="492">
        <v>55</v>
      </c>
      <c r="AN55" s="405"/>
      <c r="AO55" s="405"/>
      <c r="AP55" s="406"/>
      <c r="AQ55" s="492">
        <v>41</v>
      </c>
      <c r="AR55" s="405"/>
      <c r="AS55" s="405"/>
      <c r="AT55" s="493"/>
      <c r="AW55" s="488"/>
      <c r="AX55" s="489"/>
      <c r="AY55" s="489"/>
      <c r="AZ55" s="490" t="s">
        <v>130</v>
      </c>
      <c r="BA55" s="490"/>
      <c r="BB55" s="490"/>
      <c r="BC55" s="490"/>
      <c r="BD55" s="490"/>
      <c r="BE55" s="490"/>
      <c r="BF55" s="490"/>
      <c r="BG55" s="490"/>
      <c r="BH55" s="491"/>
      <c r="BI55" s="76"/>
      <c r="BJ55" s="404">
        <v>375</v>
      </c>
      <c r="BK55" s="405"/>
      <c r="BL55" s="405"/>
      <c r="BM55" s="406"/>
      <c r="BN55" s="494">
        <v>189</v>
      </c>
      <c r="BO55" s="495"/>
      <c r="BP55" s="495"/>
      <c r="BQ55" s="495"/>
      <c r="BR55" s="494">
        <v>186</v>
      </c>
      <c r="BS55" s="495"/>
      <c r="BT55" s="495"/>
      <c r="BU55" s="495"/>
      <c r="BV55" s="494">
        <v>175</v>
      </c>
      <c r="BW55" s="495"/>
      <c r="BX55" s="495"/>
      <c r="BY55" s="496"/>
      <c r="BZ55" s="404">
        <v>361</v>
      </c>
      <c r="CA55" s="405"/>
      <c r="CB55" s="405"/>
      <c r="CC55" s="406"/>
      <c r="CD55" s="395">
        <v>181</v>
      </c>
      <c r="CE55" s="396"/>
      <c r="CF55" s="396"/>
      <c r="CG55" s="397"/>
      <c r="CH55" s="395">
        <v>180</v>
      </c>
      <c r="CI55" s="396"/>
      <c r="CJ55" s="396"/>
      <c r="CK55" s="397"/>
      <c r="CL55" s="395">
        <v>173</v>
      </c>
      <c r="CM55" s="396"/>
      <c r="CN55" s="396"/>
      <c r="CO55" s="398"/>
      <c r="CR55" s="516"/>
      <c r="CS55" s="517"/>
      <c r="CT55" s="518"/>
      <c r="CU55" s="490" t="s">
        <v>184</v>
      </c>
      <c r="CV55" s="490"/>
      <c r="CW55" s="490"/>
      <c r="CX55" s="490"/>
      <c r="CY55" s="490"/>
      <c r="CZ55" s="490"/>
      <c r="DA55" s="490"/>
      <c r="DB55" s="490"/>
      <c r="DC55" s="491"/>
      <c r="DD55" s="80"/>
      <c r="DE55" s="485">
        <v>126</v>
      </c>
      <c r="DF55" s="486"/>
      <c r="DG55" s="486"/>
      <c r="DH55" s="487"/>
      <c r="DI55" s="395">
        <v>73</v>
      </c>
      <c r="DJ55" s="396"/>
      <c r="DK55" s="396"/>
      <c r="DL55" s="397"/>
      <c r="DM55" s="395">
        <v>53</v>
      </c>
      <c r="DN55" s="396"/>
      <c r="DO55" s="396"/>
      <c r="DP55" s="397"/>
      <c r="DQ55" s="395">
        <v>69</v>
      </c>
      <c r="DR55" s="396"/>
      <c r="DS55" s="396"/>
      <c r="DT55" s="398"/>
      <c r="DU55" s="404">
        <v>133</v>
      </c>
      <c r="DV55" s="405"/>
      <c r="DW55" s="405"/>
      <c r="DX55" s="406"/>
      <c r="DY55" s="395">
        <v>83</v>
      </c>
      <c r="DZ55" s="396"/>
      <c r="EA55" s="396"/>
      <c r="EB55" s="397"/>
      <c r="EC55" s="395">
        <v>50</v>
      </c>
      <c r="ED55" s="396"/>
      <c r="EE55" s="396"/>
      <c r="EF55" s="397"/>
      <c r="EG55" s="395">
        <v>80</v>
      </c>
      <c r="EH55" s="396"/>
      <c r="EI55" s="396"/>
      <c r="EJ55" s="398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3"/>
      <c r="GH55" s="71"/>
      <c r="GI55" s="73"/>
      <c r="GJ55" s="72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6"/>
      <c r="IB55" s="66"/>
    </row>
    <row r="56" spans="1:288" ht="12.95" customHeight="1">
      <c r="B56" s="488"/>
      <c r="C56" s="489"/>
      <c r="D56" s="489"/>
      <c r="E56" s="490" t="s">
        <v>61</v>
      </c>
      <c r="F56" s="490"/>
      <c r="G56" s="490"/>
      <c r="H56" s="490"/>
      <c r="I56" s="490"/>
      <c r="J56" s="490"/>
      <c r="K56" s="490"/>
      <c r="L56" s="490"/>
      <c r="M56" s="491"/>
      <c r="N56" s="111"/>
      <c r="O56" s="485">
        <v>44</v>
      </c>
      <c r="P56" s="486"/>
      <c r="Q56" s="486"/>
      <c r="R56" s="487"/>
      <c r="S56" s="545">
        <v>20</v>
      </c>
      <c r="T56" s="486"/>
      <c r="U56" s="486"/>
      <c r="V56" s="487"/>
      <c r="W56" s="545">
        <v>24</v>
      </c>
      <c r="X56" s="486"/>
      <c r="Y56" s="486"/>
      <c r="Z56" s="487"/>
      <c r="AA56" s="545">
        <v>19</v>
      </c>
      <c r="AB56" s="486"/>
      <c r="AC56" s="486"/>
      <c r="AD56" s="550"/>
      <c r="AE56" s="563">
        <v>44</v>
      </c>
      <c r="AF56" s="564"/>
      <c r="AG56" s="564"/>
      <c r="AH56" s="565"/>
      <c r="AI56" s="492">
        <v>19</v>
      </c>
      <c r="AJ56" s="405"/>
      <c r="AK56" s="405"/>
      <c r="AL56" s="406"/>
      <c r="AM56" s="492">
        <v>25</v>
      </c>
      <c r="AN56" s="405"/>
      <c r="AO56" s="405"/>
      <c r="AP56" s="406"/>
      <c r="AQ56" s="492">
        <v>20</v>
      </c>
      <c r="AR56" s="405"/>
      <c r="AS56" s="405"/>
      <c r="AT56" s="493"/>
      <c r="AW56" s="488"/>
      <c r="AX56" s="489"/>
      <c r="AY56" s="489"/>
      <c r="AZ56" s="490" t="s">
        <v>131</v>
      </c>
      <c r="BA56" s="490"/>
      <c r="BB56" s="490"/>
      <c r="BC56" s="490"/>
      <c r="BD56" s="490"/>
      <c r="BE56" s="490"/>
      <c r="BF56" s="490"/>
      <c r="BG56" s="490"/>
      <c r="BH56" s="491"/>
      <c r="BI56" s="76"/>
      <c r="BJ56" s="404">
        <v>298</v>
      </c>
      <c r="BK56" s="405"/>
      <c r="BL56" s="405"/>
      <c r="BM56" s="406"/>
      <c r="BN56" s="494">
        <v>166</v>
      </c>
      <c r="BO56" s="495"/>
      <c r="BP56" s="495"/>
      <c r="BQ56" s="495"/>
      <c r="BR56" s="494">
        <v>132</v>
      </c>
      <c r="BS56" s="495"/>
      <c r="BT56" s="495"/>
      <c r="BU56" s="495"/>
      <c r="BV56" s="494">
        <v>165</v>
      </c>
      <c r="BW56" s="495"/>
      <c r="BX56" s="495"/>
      <c r="BY56" s="496"/>
      <c r="BZ56" s="404">
        <v>311</v>
      </c>
      <c r="CA56" s="405"/>
      <c r="CB56" s="405"/>
      <c r="CC56" s="406"/>
      <c r="CD56" s="395">
        <v>172</v>
      </c>
      <c r="CE56" s="396"/>
      <c r="CF56" s="396"/>
      <c r="CG56" s="397"/>
      <c r="CH56" s="395">
        <v>139</v>
      </c>
      <c r="CI56" s="396"/>
      <c r="CJ56" s="396"/>
      <c r="CK56" s="397"/>
      <c r="CL56" s="395">
        <v>171</v>
      </c>
      <c r="CM56" s="396"/>
      <c r="CN56" s="396"/>
      <c r="CO56" s="398"/>
      <c r="CR56" s="604" t="s">
        <v>76</v>
      </c>
      <c r="CS56" s="605"/>
      <c r="CT56" s="605"/>
      <c r="CU56" s="605"/>
      <c r="CV56" s="605"/>
      <c r="CW56" s="605"/>
      <c r="CX56" s="605"/>
      <c r="CY56" s="605"/>
      <c r="CZ56" s="605"/>
      <c r="DA56" s="605"/>
      <c r="DB56" s="605"/>
      <c r="DC56" s="605"/>
      <c r="DD56" s="605"/>
      <c r="DE56" s="601">
        <v>5549</v>
      </c>
      <c r="DF56" s="602"/>
      <c r="DG56" s="602"/>
      <c r="DH56" s="603"/>
      <c r="DI56" s="557">
        <v>2730</v>
      </c>
      <c r="DJ56" s="558"/>
      <c r="DK56" s="558"/>
      <c r="DL56" s="559"/>
      <c r="DM56" s="557">
        <v>2819</v>
      </c>
      <c r="DN56" s="558"/>
      <c r="DO56" s="558"/>
      <c r="DP56" s="559"/>
      <c r="DQ56" s="557">
        <v>2206</v>
      </c>
      <c r="DR56" s="558"/>
      <c r="DS56" s="558"/>
      <c r="DT56" s="571"/>
      <c r="DU56" s="484">
        <f>SUM(DU57:DX60,FP5:FS7)</f>
        <v>5544</v>
      </c>
      <c r="DV56" s="403"/>
      <c r="DW56" s="403"/>
      <c r="DX56" s="403"/>
      <c r="DY56" s="403">
        <f>SUM(DY57:EB60,FT5:FW7)</f>
        <v>2725</v>
      </c>
      <c r="DZ56" s="403"/>
      <c r="EA56" s="403"/>
      <c r="EB56" s="403"/>
      <c r="EC56" s="403">
        <f>SUM(EC57:EF60,FX5:GA7)</f>
        <v>2819</v>
      </c>
      <c r="ED56" s="403"/>
      <c r="EE56" s="403"/>
      <c r="EF56" s="403"/>
      <c r="EG56" s="403">
        <f>SUM(EG57:EJ60,GB5:GE7)</f>
        <v>2231</v>
      </c>
      <c r="EH56" s="403"/>
      <c r="EI56" s="403"/>
      <c r="EJ56" s="479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3" t="s">
        <v>497</v>
      </c>
      <c r="IA56" s="66"/>
      <c r="IB56" s="66"/>
    </row>
    <row r="57" spans="1:288" ht="12.95" customHeight="1">
      <c r="B57" s="488"/>
      <c r="C57" s="489"/>
      <c r="D57" s="489"/>
      <c r="E57" s="490" t="s">
        <v>4</v>
      </c>
      <c r="F57" s="490"/>
      <c r="G57" s="490"/>
      <c r="H57" s="490"/>
      <c r="I57" s="490"/>
      <c r="J57" s="490"/>
      <c r="K57" s="490"/>
      <c r="L57" s="490"/>
      <c r="M57" s="491"/>
      <c r="N57" s="111"/>
      <c r="O57" s="485">
        <v>92</v>
      </c>
      <c r="P57" s="486"/>
      <c r="Q57" s="486"/>
      <c r="R57" s="487"/>
      <c r="S57" s="545">
        <v>44</v>
      </c>
      <c r="T57" s="486"/>
      <c r="U57" s="486"/>
      <c r="V57" s="487"/>
      <c r="W57" s="545">
        <v>48</v>
      </c>
      <c r="X57" s="486"/>
      <c r="Y57" s="486"/>
      <c r="Z57" s="487"/>
      <c r="AA57" s="545">
        <v>49</v>
      </c>
      <c r="AB57" s="486"/>
      <c r="AC57" s="486"/>
      <c r="AD57" s="550"/>
      <c r="AE57" s="563">
        <v>86</v>
      </c>
      <c r="AF57" s="564"/>
      <c r="AG57" s="564"/>
      <c r="AH57" s="565"/>
      <c r="AI57" s="492">
        <v>39</v>
      </c>
      <c r="AJ57" s="405"/>
      <c r="AK57" s="405"/>
      <c r="AL57" s="406"/>
      <c r="AM57" s="492">
        <v>47</v>
      </c>
      <c r="AN57" s="405"/>
      <c r="AO57" s="405"/>
      <c r="AP57" s="406"/>
      <c r="AQ57" s="492">
        <v>46</v>
      </c>
      <c r="AR57" s="405"/>
      <c r="AS57" s="405"/>
      <c r="AT57" s="493"/>
      <c r="AW57" s="488"/>
      <c r="AX57" s="489"/>
      <c r="AY57" s="489"/>
      <c r="AZ57" s="490" t="s">
        <v>132</v>
      </c>
      <c r="BA57" s="490"/>
      <c r="BB57" s="490"/>
      <c r="BC57" s="490"/>
      <c r="BD57" s="490"/>
      <c r="BE57" s="490"/>
      <c r="BF57" s="490"/>
      <c r="BG57" s="490"/>
      <c r="BH57" s="491"/>
      <c r="BI57" s="76"/>
      <c r="BJ57" s="404">
        <v>256</v>
      </c>
      <c r="BK57" s="405"/>
      <c r="BL57" s="405"/>
      <c r="BM57" s="406"/>
      <c r="BN57" s="494">
        <v>123</v>
      </c>
      <c r="BO57" s="495"/>
      <c r="BP57" s="495"/>
      <c r="BQ57" s="495"/>
      <c r="BR57" s="494">
        <v>133</v>
      </c>
      <c r="BS57" s="495"/>
      <c r="BT57" s="495"/>
      <c r="BU57" s="495"/>
      <c r="BV57" s="494">
        <v>113</v>
      </c>
      <c r="BW57" s="495"/>
      <c r="BX57" s="495"/>
      <c r="BY57" s="496"/>
      <c r="BZ57" s="404">
        <v>250</v>
      </c>
      <c r="CA57" s="405"/>
      <c r="CB57" s="405"/>
      <c r="CC57" s="406"/>
      <c r="CD57" s="395">
        <v>117</v>
      </c>
      <c r="CE57" s="396"/>
      <c r="CF57" s="396"/>
      <c r="CG57" s="397"/>
      <c r="CH57" s="395">
        <v>133</v>
      </c>
      <c r="CI57" s="396"/>
      <c r="CJ57" s="396"/>
      <c r="CK57" s="397"/>
      <c r="CL57" s="395">
        <v>115</v>
      </c>
      <c r="CM57" s="396"/>
      <c r="CN57" s="396"/>
      <c r="CO57" s="398"/>
      <c r="CR57" s="488"/>
      <c r="CS57" s="489"/>
      <c r="CT57" s="489"/>
      <c r="CU57" s="490" t="s">
        <v>185</v>
      </c>
      <c r="CV57" s="490"/>
      <c r="CW57" s="490"/>
      <c r="CX57" s="490"/>
      <c r="CY57" s="490"/>
      <c r="CZ57" s="490"/>
      <c r="DA57" s="490"/>
      <c r="DB57" s="490"/>
      <c r="DC57" s="491"/>
      <c r="DD57" s="76"/>
      <c r="DE57" s="485">
        <v>1538</v>
      </c>
      <c r="DF57" s="486"/>
      <c r="DG57" s="486"/>
      <c r="DH57" s="487"/>
      <c r="DI57" s="395">
        <v>756</v>
      </c>
      <c r="DJ57" s="396"/>
      <c r="DK57" s="396"/>
      <c r="DL57" s="397"/>
      <c r="DM57" s="395">
        <v>782</v>
      </c>
      <c r="DN57" s="396"/>
      <c r="DO57" s="396"/>
      <c r="DP57" s="397"/>
      <c r="DQ57" s="395">
        <v>626</v>
      </c>
      <c r="DR57" s="396"/>
      <c r="DS57" s="396"/>
      <c r="DT57" s="398"/>
      <c r="DU57" s="404">
        <v>1557</v>
      </c>
      <c r="DV57" s="405"/>
      <c r="DW57" s="405"/>
      <c r="DX57" s="406"/>
      <c r="DY57" s="395">
        <v>767</v>
      </c>
      <c r="DZ57" s="396"/>
      <c r="EA57" s="396"/>
      <c r="EB57" s="397"/>
      <c r="EC57" s="395">
        <v>790</v>
      </c>
      <c r="ED57" s="396"/>
      <c r="EE57" s="396"/>
      <c r="EF57" s="397"/>
      <c r="EG57" s="395">
        <v>635</v>
      </c>
      <c r="EH57" s="396"/>
      <c r="EI57" s="396"/>
      <c r="EJ57" s="398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IA57" s="66"/>
      <c r="IB57" s="66"/>
    </row>
    <row r="58" spans="1:288" ht="12.95" customHeight="1">
      <c r="B58" s="488"/>
      <c r="C58" s="489"/>
      <c r="D58" s="489"/>
      <c r="E58" s="490" t="s">
        <v>5</v>
      </c>
      <c r="F58" s="490"/>
      <c r="G58" s="490"/>
      <c r="H58" s="490"/>
      <c r="I58" s="490"/>
      <c r="J58" s="490"/>
      <c r="K58" s="490"/>
      <c r="L58" s="490"/>
      <c r="M58" s="491"/>
      <c r="N58" s="111"/>
      <c r="O58" s="485">
        <v>80</v>
      </c>
      <c r="P58" s="486"/>
      <c r="Q58" s="486"/>
      <c r="R58" s="487"/>
      <c r="S58" s="545">
        <v>35</v>
      </c>
      <c r="T58" s="486"/>
      <c r="U58" s="486"/>
      <c r="V58" s="487"/>
      <c r="W58" s="545">
        <v>45</v>
      </c>
      <c r="X58" s="486"/>
      <c r="Y58" s="486"/>
      <c r="Z58" s="487"/>
      <c r="AA58" s="545">
        <v>33</v>
      </c>
      <c r="AB58" s="486"/>
      <c r="AC58" s="486"/>
      <c r="AD58" s="550"/>
      <c r="AE58" s="563">
        <v>73</v>
      </c>
      <c r="AF58" s="564"/>
      <c r="AG58" s="564"/>
      <c r="AH58" s="565"/>
      <c r="AI58" s="492">
        <v>33</v>
      </c>
      <c r="AJ58" s="405"/>
      <c r="AK58" s="405"/>
      <c r="AL58" s="406"/>
      <c r="AM58" s="492">
        <v>40</v>
      </c>
      <c r="AN58" s="405"/>
      <c r="AO58" s="405"/>
      <c r="AP58" s="406"/>
      <c r="AQ58" s="492">
        <v>30</v>
      </c>
      <c r="AR58" s="405"/>
      <c r="AS58" s="405"/>
      <c r="AT58" s="493"/>
      <c r="AW58" s="488"/>
      <c r="AX58" s="489"/>
      <c r="AY58" s="489"/>
      <c r="AZ58" s="490" t="s">
        <v>133</v>
      </c>
      <c r="BA58" s="490"/>
      <c r="BB58" s="490"/>
      <c r="BC58" s="490"/>
      <c r="BD58" s="490"/>
      <c r="BE58" s="490"/>
      <c r="BF58" s="490"/>
      <c r="BG58" s="490"/>
      <c r="BH58" s="491"/>
      <c r="BI58" s="76"/>
      <c r="BJ58" s="404">
        <v>178</v>
      </c>
      <c r="BK58" s="405"/>
      <c r="BL58" s="405"/>
      <c r="BM58" s="406"/>
      <c r="BN58" s="494">
        <v>86</v>
      </c>
      <c r="BO58" s="495"/>
      <c r="BP58" s="495"/>
      <c r="BQ58" s="495"/>
      <c r="BR58" s="494">
        <v>92</v>
      </c>
      <c r="BS58" s="495"/>
      <c r="BT58" s="495"/>
      <c r="BU58" s="495"/>
      <c r="BV58" s="494">
        <v>83</v>
      </c>
      <c r="BW58" s="495"/>
      <c r="BX58" s="495"/>
      <c r="BY58" s="496"/>
      <c r="BZ58" s="404">
        <v>172</v>
      </c>
      <c r="CA58" s="405"/>
      <c r="CB58" s="405"/>
      <c r="CC58" s="406"/>
      <c r="CD58" s="395">
        <v>82</v>
      </c>
      <c r="CE58" s="396"/>
      <c r="CF58" s="396"/>
      <c r="CG58" s="397"/>
      <c r="CH58" s="395">
        <v>90</v>
      </c>
      <c r="CI58" s="396"/>
      <c r="CJ58" s="396"/>
      <c r="CK58" s="397"/>
      <c r="CL58" s="395">
        <v>83</v>
      </c>
      <c r="CM58" s="396"/>
      <c r="CN58" s="396"/>
      <c r="CO58" s="398"/>
      <c r="CR58" s="488"/>
      <c r="CS58" s="489"/>
      <c r="CT58" s="489"/>
      <c r="CU58" s="491" t="s">
        <v>186</v>
      </c>
      <c r="CV58" s="592"/>
      <c r="CW58" s="592"/>
      <c r="CX58" s="592"/>
      <c r="CY58" s="592"/>
      <c r="CZ58" s="592"/>
      <c r="DA58" s="592"/>
      <c r="DB58" s="592"/>
      <c r="DC58" s="592"/>
      <c r="DD58" s="76"/>
      <c r="DE58" s="485">
        <v>799</v>
      </c>
      <c r="DF58" s="486"/>
      <c r="DG58" s="486"/>
      <c r="DH58" s="487"/>
      <c r="DI58" s="395">
        <v>402</v>
      </c>
      <c r="DJ58" s="396"/>
      <c r="DK58" s="396"/>
      <c r="DL58" s="397"/>
      <c r="DM58" s="395">
        <v>397</v>
      </c>
      <c r="DN58" s="396"/>
      <c r="DO58" s="396"/>
      <c r="DP58" s="397"/>
      <c r="DQ58" s="395">
        <v>310</v>
      </c>
      <c r="DR58" s="396"/>
      <c r="DS58" s="396"/>
      <c r="DT58" s="398"/>
      <c r="DU58" s="404">
        <v>823</v>
      </c>
      <c r="DV58" s="405"/>
      <c r="DW58" s="405"/>
      <c r="DX58" s="406"/>
      <c r="DY58" s="395">
        <v>415</v>
      </c>
      <c r="DZ58" s="396"/>
      <c r="EA58" s="396"/>
      <c r="EB58" s="397"/>
      <c r="EC58" s="395">
        <v>408</v>
      </c>
      <c r="ED58" s="396"/>
      <c r="EE58" s="396"/>
      <c r="EF58" s="397"/>
      <c r="EG58" s="395">
        <v>328</v>
      </c>
      <c r="EH58" s="396"/>
      <c r="EI58" s="396"/>
      <c r="EJ58" s="398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66"/>
      <c r="IB58" s="66"/>
    </row>
    <row r="59" spans="1:288" ht="12.95" customHeight="1">
      <c r="B59" s="488"/>
      <c r="C59" s="489"/>
      <c r="D59" s="489"/>
      <c r="E59" s="490" t="s">
        <v>6</v>
      </c>
      <c r="F59" s="490"/>
      <c r="G59" s="490"/>
      <c r="H59" s="490"/>
      <c r="I59" s="490"/>
      <c r="J59" s="490"/>
      <c r="K59" s="490"/>
      <c r="L59" s="490"/>
      <c r="M59" s="491"/>
      <c r="N59" s="111"/>
      <c r="O59" s="485">
        <v>79</v>
      </c>
      <c r="P59" s="486"/>
      <c r="Q59" s="486"/>
      <c r="R59" s="487"/>
      <c r="S59" s="545">
        <v>34</v>
      </c>
      <c r="T59" s="486"/>
      <c r="U59" s="486"/>
      <c r="V59" s="487"/>
      <c r="W59" s="545">
        <v>45</v>
      </c>
      <c r="X59" s="486"/>
      <c r="Y59" s="486"/>
      <c r="Z59" s="487"/>
      <c r="AA59" s="545">
        <v>28</v>
      </c>
      <c r="AB59" s="486"/>
      <c r="AC59" s="486"/>
      <c r="AD59" s="550"/>
      <c r="AE59" s="563">
        <v>72</v>
      </c>
      <c r="AF59" s="564"/>
      <c r="AG59" s="564"/>
      <c r="AH59" s="565"/>
      <c r="AI59" s="492">
        <v>32</v>
      </c>
      <c r="AJ59" s="405"/>
      <c r="AK59" s="405"/>
      <c r="AL59" s="406"/>
      <c r="AM59" s="492">
        <v>40</v>
      </c>
      <c r="AN59" s="405"/>
      <c r="AO59" s="405"/>
      <c r="AP59" s="406"/>
      <c r="AQ59" s="492">
        <v>26</v>
      </c>
      <c r="AR59" s="405"/>
      <c r="AS59" s="405"/>
      <c r="AT59" s="493"/>
      <c r="AW59" s="488"/>
      <c r="AX59" s="489"/>
      <c r="AY59" s="489"/>
      <c r="AZ59" s="491" t="s">
        <v>134</v>
      </c>
      <c r="BA59" s="592"/>
      <c r="BB59" s="592"/>
      <c r="BC59" s="592"/>
      <c r="BD59" s="592"/>
      <c r="BE59" s="592"/>
      <c r="BF59" s="592"/>
      <c r="BG59" s="592"/>
      <c r="BH59" s="592"/>
      <c r="BI59" s="76"/>
      <c r="BJ59" s="404">
        <v>98</v>
      </c>
      <c r="BK59" s="405"/>
      <c r="BL59" s="405"/>
      <c r="BM59" s="406"/>
      <c r="BN59" s="494">
        <v>50</v>
      </c>
      <c r="BO59" s="495"/>
      <c r="BP59" s="495"/>
      <c r="BQ59" s="495"/>
      <c r="BR59" s="494">
        <v>48</v>
      </c>
      <c r="BS59" s="495"/>
      <c r="BT59" s="495"/>
      <c r="BU59" s="495"/>
      <c r="BV59" s="494">
        <v>56</v>
      </c>
      <c r="BW59" s="495"/>
      <c r="BX59" s="495"/>
      <c r="BY59" s="496"/>
      <c r="BZ59" s="404">
        <v>96</v>
      </c>
      <c r="CA59" s="405"/>
      <c r="CB59" s="405"/>
      <c r="CC59" s="406"/>
      <c r="CD59" s="395">
        <v>49</v>
      </c>
      <c r="CE59" s="396"/>
      <c r="CF59" s="396"/>
      <c r="CG59" s="397"/>
      <c r="CH59" s="395">
        <v>47</v>
      </c>
      <c r="CI59" s="396"/>
      <c r="CJ59" s="396"/>
      <c r="CK59" s="397"/>
      <c r="CL59" s="395">
        <v>55</v>
      </c>
      <c r="CM59" s="396"/>
      <c r="CN59" s="396"/>
      <c r="CO59" s="398"/>
      <c r="CR59" s="488"/>
      <c r="CS59" s="489"/>
      <c r="CT59" s="489"/>
      <c r="CU59" s="491" t="s">
        <v>187</v>
      </c>
      <c r="CV59" s="592"/>
      <c r="CW59" s="592"/>
      <c r="CX59" s="592"/>
      <c r="CY59" s="592"/>
      <c r="CZ59" s="592"/>
      <c r="DA59" s="592"/>
      <c r="DB59" s="592"/>
      <c r="DC59" s="592"/>
      <c r="DD59" s="76"/>
      <c r="DE59" s="485">
        <v>631</v>
      </c>
      <c r="DF59" s="486"/>
      <c r="DG59" s="486"/>
      <c r="DH59" s="487"/>
      <c r="DI59" s="395">
        <v>305</v>
      </c>
      <c r="DJ59" s="396"/>
      <c r="DK59" s="396"/>
      <c r="DL59" s="397"/>
      <c r="DM59" s="395">
        <v>326</v>
      </c>
      <c r="DN59" s="396"/>
      <c r="DO59" s="396"/>
      <c r="DP59" s="397"/>
      <c r="DQ59" s="395">
        <v>233</v>
      </c>
      <c r="DR59" s="396"/>
      <c r="DS59" s="396"/>
      <c r="DT59" s="398"/>
      <c r="DU59" s="404">
        <v>635</v>
      </c>
      <c r="DV59" s="405"/>
      <c r="DW59" s="405"/>
      <c r="DX59" s="406"/>
      <c r="DY59" s="395">
        <v>305</v>
      </c>
      <c r="DZ59" s="396"/>
      <c r="EA59" s="396"/>
      <c r="EB59" s="397"/>
      <c r="EC59" s="395">
        <v>330</v>
      </c>
      <c r="ED59" s="396"/>
      <c r="EE59" s="396"/>
      <c r="EF59" s="397"/>
      <c r="EG59" s="395">
        <v>230</v>
      </c>
      <c r="EH59" s="396"/>
      <c r="EI59" s="396"/>
      <c r="EJ59" s="398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6"/>
      <c r="IB59" s="66"/>
    </row>
    <row r="60" spans="1:288" ht="12.95" customHeight="1">
      <c r="B60" s="576"/>
      <c r="C60" s="577"/>
      <c r="D60" s="577"/>
      <c r="E60" s="575" t="s">
        <v>7</v>
      </c>
      <c r="F60" s="575"/>
      <c r="G60" s="575"/>
      <c r="H60" s="575"/>
      <c r="I60" s="575"/>
      <c r="J60" s="575"/>
      <c r="K60" s="575"/>
      <c r="L60" s="575"/>
      <c r="M60" s="522"/>
      <c r="N60" s="112"/>
      <c r="O60" s="541">
        <v>107</v>
      </c>
      <c r="P60" s="542"/>
      <c r="Q60" s="542"/>
      <c r="R60" s="543"/>
      <c r="S60" s="574">
        <v>55</v>
      </c>
      <c r="T60" s="542"/>
      <c r="U60" s="542"/>
      <c r="V60" s="543"/>
      <c r="W60" s="574">
        <v>52</v>
      </c>
      <c r="X60" s="542"/>
      <c r="Y60" s="542"/>
      <c r="Z60" s="543"/>
      <c r="AA60" s="574">
        <v>46</v>
      </c>
      <c r="AB60" s="542"/>
      <c r="AC60" s="542"/>
      <c r="AD60" s="578"/>
      <c r="AE60" s="637">
        <v>99</v>
      </c>
      <c r="AF60" s="638"/>
      <c r="AG60" s="638"/>
      <c r="AH60" s="639"/>
      <c r="AI60" s="640">
        <v>50</v>
      </c>
      <c r="AJ60" s="594"/>
      <c r="AK60" s="594"/>
      <c r="AL60" s="595"/>
      <c r="AM60" s="640">
        <v>49</v>
      </c>
      <c r="AN60" s="594"/>
      <c r="AO60" s="594"/>
      <c r="AP60" s="595"/>
      <c r="AQ60" s="640">
        <v>43</v>
      </c>
      <c r="AR60" s="594"/>
      <c r="AS60" s="594"/>
      <c r="AT60" s="641"/>
      <c r="AW60" s="576"/>
      <c r="AX60" s="577"/>
      <c r="AY60" s="577"/>
      <c r="AZ60" s="522" t="s">
        <v>135</v>
      </c>
      <c r="BA60" s="523"/>
      <c r="BB60" s="523"/>
      <c r="BC60" s="523"/>
      <c r="BD60" s="523"/>
      <c r="BE60" s="523"/>
      <c r="BF60" s="523"/>
      <c r="BG60" s="523"/>
      <c r="BH60" s="523"/>
      <c r="BI60" s="83"/>
      <c r="BJ60" s="593">
        <v>148</v>
      </c>
      <c r="BK60" s="594"/>
      <c r="BL60" s="594"/>
      <c r="BM60" s="595"/>
      <c r="BN60" s="596">
        <v>66</v>
      </c>
      <c r="BO60" s="270"/>
      <c r="BP60" s="270"/>
      <c r="BQ60" s="270"/>
      <c r="BR60" s="596">
        <v>82</v>
      </c>
      <c r="BS60" s="270"/>
      <c r="BT60" s="270"/>
      <c r="BU60" s="270"/>
      <c r="BV60" s="596">
        <v>69</v>
      </c>
      <c r="BW60" s="270"/>
      <c r="BX60" s="270"/>
      <c r="BY60" s="597"/>
      <c r="BZ60" s="593">
        <v>149</v>
      </c>
      <c r="CA60" s="594"/>
      <c r="CB60" s="594"/>
      <c r="CC60" s="595"/>
      <c r="CD60" s="399">
        <v>68</v>
      </c>
      <c r="CE60" s="400"/>
      <c r="CF60" s="400"/>
      <c r="CG60" s="401"/>
      <c r="CH60" s="399">
        <v>81</v>
      </c>
      <c r="CI60" s="400"/>
      <c r="CJ60" s="400"/>
      <c r="CK60" s="401"/>
      <c r="CL60" s="399">
        <v>71</v>
      </c>
      <c r="CM60" s="400"/>
      <c r="CN60" s="400"/>
      <c r="CO60" s="402"/>
      <c r="CR60" s="576"/>
      <c r="CS60" s="577"/>
      <c r="CT60" s="577"/>
      <c r="CU60" s="522" t="s">
        <v>188</v>
      </c>
      <c r="CV60" s="523"/>
      <c r="CW60" s="523"/>
      <c r="CX60" s="523"/>
      <c r="CY60" s="523"/>
      <c r="CZ60" s="523"/>
      <c r="DA60" s="523"/>
      <c r="DB60" s="523"/>
      <c r="DC60" s="523"/>
      <c r="DD60" s="83"/>
      <c r="DE60" s="541">
        <v>1078</v>
      </c>
      <c r="DF60" s="542"/>
      <c r="DG60" s="542"/>
      <c r="DH60" s="543"/>
      <c r="DI60" s="399">
        <v>530</v>
      </c>
      <c r="DJ60" s="400"/>
      <c r="DK60" s="400"/>
      <c r="DL60" s="401"/>
      <c r="DM60" s="399">
        <v>548</v>
      </c>
      <c r="DN60" s="400"/>
      <c r="DO60" s="400"/>
      <c r="DP60" s="401"/>
      <c r="DQ60" s="399">
        <v>428</v>
      </c>
      <c r="DR60" s="400"/>
      <c r="DS60" s="400"/>
      <c r="DT60" s="402"/>
      <c r="DU60" s="593">
        <v>1047</v>
      </c>
      <c r="DV60" s="594"/>
      <c r="DW60" s="594"/>
      <c r="DX60" s="595"/>
      <c r="DY60" s="399">
        <v>511</v>
      </c>
      <c r="DZ60" s="400"/>
      <c r="EA60" s="400"/>
      <c r="EB60" s="401"/>
      <c r="EC60" s="399">
        <v>536</v>
      </c>
      <c r="ED60" s="400"/>
      <c r="EE60" s="400"/>
      <c r="EF60" s="401"/>
      <c r="EG60" s="399">
        <v>430</v>
      </c>
      <c r="EH60" s="400"/>
      <c r="EI60" s="400"/>
      <c r="EJ60" s="402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</row>
    <row r="61" spans="1:288" ht="12" customHeight="1">
      <c r="B61" s="72" t="s">
        <v>494</v>
      </c>
      <c r="BZ61" s="79"/>
      <c r="CA61" s="77"/>
      <c r="CB61" s="77"/>
      <c r="CD61" s="79"/>
      <c r="CE61" s="77"/>
      <c r="CF61" s="77"/>
      <c r="CH61" s="79"/>
      <c r="CI61" s="77"/>
      <c r="CJ61" s="77"/>
      <c r="CL61" s="79"/>
      <c r="CM61" s="77"/>
      <c r="CN61" s="77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</row>
    <row r="62" spans="1:288" ht="12" customHeight="1">
      <c r="AE62" s="144"/>
      <c r="AF62" s="144"/>
      <c r="AG62" s="144"/>
      <c r="AJ62" s="144"/>
      <c r="AK62" s="144"/>
      <c r="AL62" s="144"/>
      <c r="AO62" s="144"/>
      <c r="AP62" s="144"/>
      <c r="AQ62" s="144"/>
      <c r="AT62" s="144"/>
      <c r="AU62" s="144"/>
      <c r="AV62" s="144"/>
      <c r="BH62" s="145"/>
      <c r="BO62" s="145"/>
      <c r="BU62" s="145"/>
      <c r="BZ62" s="87"/>
      <c r="CA62" s="87"/>
      <c r="CB62" s="87"/>
      <c r="CC62" s="87"/>
      <c r="CD62" s="87"/>
      <c r="CE62" s="87"/>
      <c r="CG62" s="87"/>
      <c r="CH62" s="87"/>
      <c r="CI62" s="87"/>
      <c r="CJ62" s="87"/>
      <c r="CK62" s="87"/>
      <c r="CL62" s="87"/>
      <c r="CN62" s="87"/>
      <c r="CO62" s="87"/>
      <c r="CP62" s="87"/>
      <c r="CQ62" s="87"/>
      <c r="CR62" s="87"/>
      <c r="CS62" s="87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</row>
    <row r="63" spans="1:288" ht="12" customHeight="1">
      <c r="A63" s="343" t="s">
        <v>594</v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 t="s">
        <v>595</v>
      </c>
      <c r="AW63" s="343"/>
      <c r="AX63" s="343"/>
      <c r="AY63" s="343"/>
      <c r="AZ63" s="343"/>
      <c r="BA63" s="343"/>
      <c r="BB63" s="343"/>
      <c r="BC63" s="343"/>
      <c r="BD63" s="343"/>
      <c r="BE63" s="343"/>
      <c r="BF63" s="343"/>
      <c r="BG63" s="343"/>
      <c r="BH63" s="343"/>
      <c r="BI63" s="343"/>
      <c r="BJ63" s="343"/>
      <c r="BK63" s="343"/>
      <c r="BL63" s="343"/>
      <c r="BM63" s="343"/>
      <c r="BN63" s="343"/>
      <c r="BO63" s="343"/>
      <c r="BP63" s="343"/>
      <c r="BQ63" s="343"/>
      <c r="BR63" s="343"/>
      <c r="BS63" s="343"/>
      <c r="BT63" s="343"/>
      <c r="BU63" s="343"/>
      <c r="BV63" s="343"/>
      <c r="BW63" s="343"/>
      <c r="BX63" s="343"/>
      <c r="BY63" s="343"/>
      <c r="BZ63" s="343"/>
      <c r="CA63" s="343"/>
      <c r="CB63" s="343"/>
      <c r="CC63" s="343"/>
      <c r="CD63" s="343"/>
      <c r="CE63" s="343"/>
      <c r="CF63" s="343"/>
      <c r="CG63" s="343"/>
      <c r="CH63" s="343"/>
      <c r="CI63" s="343"/>
      <c r="CJ63" s="343"/>
      <c r="CK63" s="343"/>
      <c r="CL63" s="343"/>
      <c r="CM63" s="343"/>
      <c r="CN63" s="343"/>
      <c r="CO63" s="343"/>
      <c r="CP63" s="343"/>
      <c r="CQ63" s="343" t="s">
        <v>596</v>
      </c>
      <c r="CR63" s="343"/>
      <c r="CS63" s="343"/>
      <c r="CT63" s="343"/>
      <c r="CU63" s="343"/>
      <c r="CV63" s="343"/>
      <c r="CW63" s="343"/>
      <c r="CX63" s="343"/>
      <c r="CY63" s="343"/>
      <c r="CZ63" s="343"/>
      <c r="DA63" s="343"/>
      <c r="DB63" s="343"/>
      <c r="DC63" s="343"/>
      <c r="DD63" s="343"/>
      <c r="DE63" s="343"/>
      <c r="DF63" s="343"/>
      <c r="DG63" s="343"/>
      <c r="DH63" s="343"/>
      <c r="DI63" s="343"/>
      <c r="DJ63" s="343"/>
      <c r="DK63" s="343"/>
      <c r="DL63" s="343"/>
      <c r="DM63" s="343"/>
      <c r="DN63" s="343"/>
      <c r="DO63" s="343"/>
      <c r="DP63" s="343"/>
      <c r="DQ63" s="343"/>
      <c r="DR63" s="343"/>
      <c r="DS63" s="343"/>
      <c r="DT63" s="343"/>
      <c r="DU63" s="343"/>
      <c r="DV63" s="343"/>
      <c r="DW63" s="343"/>
      <c r="DX63" s="343"/>
      <c r="DY63" s="343"/>
      <c r="DZ63" s="343"/>
      <c r="EA63" s="343"/>
      <c r="EB63" s="343"/>
      <c r="EC63" s="343"/>
      <c r="ED63" s="343"/>
      <c r="EE63" s="343"/>
      <c r="EF63" s="343"/>
      <c r="EG63" s="343"/>
      <c r="EH63" s="343"/>
      <c r="EI63" s="343"/>
      <c r="EJ63" s="343"/>
      <c r="EK63" s="343"/>
      <c r="EL63" s="343" t="s">
        <v>597</v>
      </c>
      <c r="EM63" s="343"/>
      <c r="EN63" s="343"/>
      <c r="EO63" s="343"/>
      <c r="EP63" s="343"/>
      <c r="EQ63" s="343"/>
      <c r="ER63" s="343"/>
      <c r="ES63" s="343"/>
      <c r="ET63" s="343"/>
      <c r="EU63" s="343"/>
      <c r="EV63" s="343"/>
      <c r="EW63" s="343"/>
      <c r="EX63" s="343"/>
      <c r="EY63" s="343"/>
      <c r="EZ63" s="343"/>
      <c r="FA63" s="343"/>
      <c r="FB63" s="343"/>
      <c r="FC63" s="343"/>
      <c r="FD63" s="343"/>
      <c r="FE63" s="343"/>
      <c r="FF63" s="343"/>
      <c r="FG63" s="343"/>
      <c r="FH63" s="343"/>
      <c r="FI63" s="343"/>
      <c r="FJ63" s="343"/>
      <c r="FK63" s="343"/>
      <c r="FL63" s="343"/>
      <c r="FM63" s="343"/>
      <c r="FN63" s="343"/>
      <c r="FO63" s="343"/>
      <c r="FP63" s="343"/>
      <c r="FQ63" s="343"/>
      <c r="FR63" s="343"/>
      <c r="FS63" s="343"/>
      <c r="FT63" s="343"/>
      <c r="FU63" s="343"/>
      <c r="FV63" s="343"/>
      <c r="FW63" s="343"/>
      <c r="FX63" s="343"/>
      <c r="FY63" s="343"/>
      <c r="FZ63" s="343"/>
      <c r="GA63" s="343"/>
      <c r="GB63" s="343"/>
      <c r="GC63" s="343"/>
      <c r="GD63" s="343"/>
      <c r="GE63" s="343"/>
      <c r="GF63" s="343"/>
      <c r="GG63" s="343" t="s">
        <v>598</v>
      </c>
      <c r="GH63" s="618"/>
      <c r="GI63" s="618"/>
      <c r="GJ63" s="618"/>
      <c r="GK63" s="618"/>
      <c r="GL63" s="618"/>
      <c r="GM63" s="618"/>
      <c r="GN63" s="618"/>
      <c r="GO63" s="618"/>
      <c r="GP63" s="618"/>
      <c r="GQ63" s="618"/>
      <c r="GR63" s="618"/>
      <c r="GS63" s="618"/>
      <c r="GT63" s="618"/>
      <c r="GU63" s="618"/>
      <c r="GV63" s="618"/>
      <c r="GW63" s="618"/>
      <c r="GX63" s="618"/>
      <c r="GY63" s="618"/>
      <c r="GZ63" s="618"/>
      <c r="HA63" s="618"/>
      <c r="HB63" s="618"/>
      <c r="HC63" s="618"/>
      <c r="HD63" s="618"/>
      <c r="HE63" s="618"/>
      <c r="HF63" s="618"/>
      <c r="HG63" s="618"/>
      <c r="HH63" s="618"/>
      <c r="HI63" s="618"/>
      <c r="HJ63" s="618"/>
      <c r="HK63" s="618"/>
      <c r="HL63" s="618"/>
      <c r="HM63" s="618"/>
      <c r="HN63" s="618"/>
      <c r="HO63" s="618"/>
      <c r="HP63" s="618"/>
      <c r="HQ63" s="618"/>
      <c r="HR63" s="618"/>
      <c r="HS63" s="618"/>
      <c r="HT63" s="618"/>
      <c r="HU63" s="618"/>
      <c r="HV63" s="618"/>
      <c r="HW63" s="618"/>
      <c r="HX63" s="618"/>
      <c r="HY63" s="618"/>
      <c r="HZ63" s="618"/>
      <c r="IA63" s="618"/>
      <c r="IE63" s="343" t="s">
        <v>600</v>
      </c>
      <c r="IF63" s="618"/>
      <c r="IG63" s="618"/>
      <c r="IH63" s="618"/>
      <c r="II63" s="618"/>
      <c r="IJ63" s="618"/>
      <c r="IK63" s="618"/>
      <c r="IL63" s="618"/>
      <c r="IM63" s="618"/>
      <c r="IN63" s="618"/>
      <c r="IO63" s="618"/>
      <c r="IP63" s="618"/>
      <c r="IQ63" s="618"/>
      <c r="IR63" s="618"/>
      <c r="IS63" s="618"/>
      <c r="IT63" s="618"/>
      <c r="IU63" s="618"/>
      <c r="IV63" s="618"/>
      <c r="IW63" s="618"/>
      <c r="IX63" s="618"/>
      <c r="IY63" s="618"/>
      <c r="IZ63" s="618"/>
      <c r="JA63" s="618"/>
      <c r="JB63" s="618"/>
      <c r="JC63" s="618"/>
      <c r="JD63" s="618"/>
      <c r="JE63" s="618"/>
      <c r="JF63" s="618"/>
      <c r="JG63" s="618"/>
      <c r="JH63" s="618"/>
      <c r="JI63" s="618"/>
      <c r="JJ63" s="618"/>
      <c r="JK63" s="618"/>
      <c r="JL63" s="618"/>
      <c r="JM63" s="618"/>
      <c r="JN63" s="618"/>
      <c r="JO63" s="618"/>
      <c r="JP63" s="618"/>
      <c r="JQ63" s="618"/>
      <c r="JR63" s="618"/>
      <c r="JS63" s="618"/>
      <c r="JT63" s="618"/>
      <c r="JU63" s="618"/>
      <c r="JV63" s="618"/>
      <c r="JW63" s="618"/>
      <c r="JX63" s="618"/>
      <c r="JY63" s="618"/>
      <c r="JZ63" s="343"/>
      <c r="KA63" s="618"/>
      <c r="KB63" s="618"/>
    </row>
    <row r="64" spans="1:288" ht="12" customHeight="1"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67"/>
      <c r="IA64" s="67"/>
      <c r="IB64" s="67"/>
    </row>
    <row r="65" spans="5:236" ht="12" customHeight="1"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IA65" s="67"/>
      <c r="IB65" s="67"/>
    </row>
    <row r="66" spans="5:236" ht="12" customHeight="1"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IA66" s="67"/>
      <c r="IB66" s="67"/>
    </row>
    <row r="67" spans="5:236" ht="12" customHeight="1">
      <c r="E67" s="78"/>
      <c r="F67" s="78"/>
      <c r="G67" s="78"/>
      <c r="H67" s="78"/>
      <c r="I67" s="78"/>
      <c r="J67" s="78"/>
      <c r="K67" s="78"/>
      <c r="L67" s="78"/>
      <c r="M67" s="78"/>
      <c r="AY67" s="77"/>
      <c r="AZ67" s="78"/>
      <c r="BA67" s="78"/>
      <c r="BB67" s="78"/>
      <c r="BC67" s="78"/>
      <c r="BD67" s="78"/>
      <c r="BE67" s="78"/>
      <c r="BF67" s="78"/>
      <c r="BG67" s="78"/>
      <c r="BH67" s="78"/>
      <c r="CT67" s="77"/>
      <c r="CU67" s="78"/>
      <c r="CV67" s="78"/>
      <c r="CW67" s="78"/>
      <c r="CX67" s="78"/>
      <c r="CY67" s="78"/>
      <c r="CZ67" s="78"/>
      <c r="DA67" s="78"/>
      <c r="DB67" s="78"/>
      <c r="DC67" s="78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</row>
    <row r="68" spans="5:236" ht="12" customHeight="1">
      <c r="E68" s="78"/>
      <c r="F68" s="78"/>
      <c r="G68" s="78"/>
      <c r="H68" s="78"/>
      <c r="I68" s="78"/>
      <c r="J68" s="78"/>
      <c r="K68" s="78"/>
      <c r="L68" s="78"/>
      <c r="M68" s="78"/>
      <c r="AY68" s="77"/>
      <c r="AZ68" s="78"/>
      <c r="BA68" s="78"/>
      <c r="BB68" s="78"/>
      <c r="BC68" s="78"/>
      <c r="BD68" s="78"/>
      <c r="BE68" s="78"/>
      <c r="BF68" s="78"/>
      <c r="BG68" s="78"/>
      <c r="BH68" s="78"/>
      <c r="CT68" s="77"/>
      <c r="CU68" s="78"/>
      <c r="CV68" s="78"/>
      <c r="CW68" s="78"/>
      <c r="CX68" s="78"/>
      <c r="CY68" s="78"/>
      <c r="CZ68" s="78"/>
      <c r="DA68" s="78"/>
      <c r="DB68" s="78"/>
      <c r="DC68" s="78"/>
      <c r="EL68" s="71"/>
      <c r="EM68" s="71"/>
      <c r="EN68" s="71"/>
      <c r="EO68" s="77"/>
      <c r="EP68" s="78"/>
      <c r="EQ68" s="78"/>
      <c r="ER68" s="78"/>
      <c r="ES68" s="78"/>
      <c r="ET68" s="78"/>
      <c r="EU68" s="78"/>
      <c r="EV68" s="78"/>
      <c r="EW68" s="78"/>
      <c r="EX68" s="78"/>
    </row>
    <row r="69" spans="5:236" ht="12" customHeight="1">
      <c r="E69" s="78"/>
      <c r="F69" s="78"/>
      <c r="G69" s="78"/>
      <c r="H69" s="78"/>
      <c r="I69" s="78"/>
      <c r="J69" s="78"/>
      <c r="K69" s="78"/>
      <c r="L69" s="78"/>
      <c r="M69" s="78"/>
      <c r="AY69" s="77"/>
      <c r="AZ69" s="78"/>
      <c r="BA69" s="78"/>
      <c r="BB69" s="78"/>
      <c r="BC69" s="78"/>
      <c r="BD69" s="78"/>
      <c r="BE69" s="78"/>
      <c r="BF69" s="78"/>
      <c r="BG69" s="78"/>
      <c r="BH69" s="78"/>
      <c r="CT69" s="77"/>
      <c r="CU69" s="78"/>
      <c r="CV69" s="78"/>
      <c r="CW69" s="78"/>
      <c r="CX69" s="78"/>
      <c r="CY69" s="78"/>
      <c r="CZ69" s="78"/>
      <c r="DA69" s="78"/>
      <c r="DB69" s="78"/>
      <c r="DC69" s="78"/>
      <c r="EL69" s="71"/>
      <c r="EM69" s="71"/>
      <c r="EN69" s="71"/>
      <c r="EO69" s="77"/>
      <c r="EP69" s="78"/>
      <c r="EQ69" s="78"/>
      <c r="ER69" s="78"/>
      <c r="ES69" s="78"/>
      <c r="ET69" s="78"/>
      <c r="EU69" s="78"/>
      <c r="EV69" s="78"/>
      <c r="EW69" s="78"/>
      <c r="EX69" s="78"/>
    </row>
    <row r="70" spans="5:236" ht="12" customHeight="1">
      <c r="E70" s="78"/>
      <c r="F70" s="78"/>
      <c r="G70" s="78"/>
      <c r="H70" s="78"/>
      <c r="I70" s="78"/>
      <c r="J70" s="78"/>
      <c r="K70" s="78"/>
      <c r="L70" s="78"/>
      <c r="M70" s="78"/>
      <c r="AY70" s="77"/>
      <c r="AZ70" s="78"/>
      <c r="BA70" s="78"/>
      <c r="BB70" s="78"/>
      <c r="BC70" s="78"/>
      <c r="BD70" s="78"/>
      <c r="BE70" s="78"/>
      <c r="BF70" s="78"/>
      <c r="BG70" s="78"/>
      <c r="BH70" s="78"/>
      <c r="CT70" s="77"/>
      <c r="CU70" s="78"/>
      <c r="CV70" s="78"/>
      <c r="CW70" s="78"/>
      <c r="CX70" s="78"/>
      <c r="CY70" s="78"/>
      <c r="CZ70" s="78"/>
      <c r="DA70" s="78"/>
      <c r="DB70" s="78"/>
      <c r="DC70" s="78"/>
      <c r="EL70" s="71"/>
      <c r="EM70" s="71"/>
      <c r="EN70" s="71"/>
      <c r="EO70" s="77"/>
      <c r="EP70" s="78"/>
      <c r="EQ70" s="78"/>
      <c r="ER70" s="78"/>
      <c r="ES70" s="78"/>
      <c r="ET70" s="78"/>
      <c r="EU70" s="78"/>
      <c r="EV70" s="78"/>
      <c r="EW70" s="78"/>
      <c r="EX70" s="78"/>
    </row>
    <row r="71" spans="5:236" ht="12" customHeight="1">
      <c r="E71" s="78"/>
      <c r="F71" s="78"/>
      <c r="G71" s="78"/>
      <c r="H71" s="78"/>
      <c r="I71" s="78"/>
      <c r="J71" s="78"/>
      <c r="K71" s="78"/>
      <c r="L71" s="78"/>
      <c r="M71" s="78"/>
      <c r="AY71" s="77"/>
      <c r="AZ71" s="78"/>
      <c r="BA71" s="78"/>
      <c r="BB71" s="78"/>
      <c r="BC71" s="78"/>
      <c r="BD71" s="78"/>
      <c r="BE71" s="78"/>
      <c r="BF71" s="78"/>
      <c r="BG71" s="78"/>
      <c r="BH71" s="78"/>
      <c r="CT71" s="77"/>
      <c r="CU71" s="78"/>
      <c r="CV71" s="78"/>
      <c r="CW71" s="78"/>
      <c r="CX71" s="78"/>
      <c r="CY71" s="78"/>
      <c r="CZ71" s="78"/>
      <c r="DA71" s="78"/>
      <c r="DB71" s="78"/>
      <c r="DC71" s="78"/>
      <c r="EL71" s="71"/>
      <c r="EM71" s="71"/>
      <c r="EN71" s="71"/>
      <c r="EO71" s="77"/>
      <c r="EP71" s="78"/>
      <c r="EQ71" s="78"/>
      <c r="ER71" s="78"/>
      <c r="ES71" s="78"/>
      <c r="ET71" s="78"/>
      <c r="EU71" s="78"/>
      <c r="EV71" s="78"/>
      <c r="EW71" s="78"/>
      <c r="EX71" s="78"/>
    </row>
    <row r="72" spans="5:236" ht="12" customHeight="1">
      <c r="E72" s="78"/>
      <c r="F72" s="78"/>
      <c r="G72" s="78"/>
      <c r="H72" s="78"/>
      <c r="I72" s="78"/>
      <c r="J72" s="78"/>
      <c r="K72" s="78"/>
      <c r="L72" s="78"/>
      <c r="M72" s="78"/>
      <c r="AY72" s="77"/>
      <c r="AZ72" s="78"/>
      <c r="BA72" s="78"/>
      <c r="BB72" s="78"/>
      <c r="BC72" s="78"/>
      <c r="BD72" s="78"/>
      <c r="BE72" s="78"/>
      <c r="BF72" s="78"/>
      <c r="BG72" s="78"/>
      <c r="BH72" s="78"/>
      <c r="CT72" s="77"/>
      <c r="CU72" s="78"/>
      <c r="CV72" s="78"/>
      <c r="CW72" s="78"/>
      <c r="CX72" s="78"/>
      <c r="CY72" s="78"/>
      <c r="CZ72" s="78"/>
      <c r="DA72" s="78"/>
      <c r="DB72" s="78"/>
      <c r="DC72" s="78"/>
      <c r="EL72" s="71"/>
      <c r="EM72" s="71"/>
      <c r="EN72" s="71"/>
      <c r="EO72" s="77"/>
      <c r="EP72" s="78"/>
      <c r="EQ72" s="78"/>
      <c r="ER72" s="78"/>
      <c r="ES72" s="78"/>
      <c r="ET72" s="78"/>
      <c r="EU72" s="78"/>
      <c r="EV72" s="78"/>
      <c r="EW72" s="78"/>
      <c r="EX72" s="78"/>
    </row>
    <row r="73" spans="5:236" ht="12" customHeight="1">
      <c r="E73" s="78"/>
      <c r="F73" s="78"/>
      <c r="G73" s="78"/>
      <c r="H73" s="78"/>
      <c r="I73" s="78"/>
      <c r="J73" s="78"/>
      <c r="K73" s="78"/>
      <c r="L73" s="78"/>
      <c r="M73" s="78"/>
      <c r="AY73" s="77"/>
      <c r="AZ73" s="78"/>
      <c r="BA73" s="78"/>
      <c r="BB73" s="78"/>
      <c r="BC73" s="78"/>
      <c r="BD73" s="78"/>
      <c r="BE73" s="78"/>
      <c r="BF73" s="78"/>
      <c r="BG73" s="78"/>
      <c r="BH73" s="78"/>
      <c r="CT73" s="77"/>
      <c r="CU73" s="78"/>
      <c r="CV73" s="78"/>
      <c r="CW73" s="78"/>
      <c r="CX73" s="78"/>
      <c r="CY73" s="78"/>
      <c r="CZ73" s="78"/>
      <c r="DA73" s="78"/>
      <c r="DB73" s="78"/>
      <c r="DC73" s="78"/>
      <c r="EL73" s="71"/>
      <c r="EM73" s="71"/>
      <c r="EN73" s="71"/>
      <c r="EO73" s="77"/>
      <c r="EP73" s="78"/>
      <c r="EQ73" s="78"/>
      <c r="ER73" s="78"/>
      <c r="ES73" s="78"/>
      <c r="ET73" s="78"/>
      <c r="EU73" s="78"/>
      <c r="EV73" s="78"/>
      <c r="EW73" s="78"/>
      <c r="EX73" s="78"/>
    </row>
    <row r="74" spans="5:236" ht="12" customHeight="1">
      <c r="E74" s="78"/>
      <c r="F74" s="78"/>
      <c r="G74" s="78"/>
      <c r="H74" s="78"/>
      <c r="I74" s="78"/>
      <c r="J74" s="78"/>
      <c r="K74" s="78"/>
      <c r="L74" s="78"/>
      <c r="M74" s="78"/>
      <c r="AY74" s="77"/>
      <c r="AZ74" s="78"/>
      <c r="BA74" s="78"/>
      <c r="BB74" s="78"/>
      <c r="BC74" s="78"/>
      <c r="BD74" s="78"/>
      <c r="BE74" s="78"/>
      <c r="BF74" s="78"/>
      <c r="BG74" s="78"/>
      <c r="BH74" s="78"/>
      <c r="CT74" s="77"/>
      <c r="CU74" s="78"/>
      <c r="CV74" s="78"/>
      <c r="CW74" s="78"/>
      <c r="CX74" s="78"/>
      <c r="CY74" s="78"/>
      <c r="CZ74" s="78"/>
      <c r="DA74" s="78"/>
      <c r="DB74" s="78"/>
      <c r="DC74" s="78"/>
      <c r="EL74" s="71"/>
      <c r="EM74" s="71"/>
      <c r="EN74" s="71"/>
      <c r="EO74" s="77"/>
      <c r="EP74" s="78"/>
      <c r="EQ74" s="78"/>
      <c r="ER74" s="78"/>
      <c r="ES74" s="78"/>
      <c r="ET74" s="78"/>
      <c r="EU74" s="78"/>
      <c r="EV74" s="78"/>
      <c r="EW74" s="78"/>
      <c r="EX74" s="78"/>
    </row>
    <row r="75" spans="5:236" ht="12" customHeight="1">
      <c r="E75" s="78"/>
      <c r="F75" s="78"/>
      <c r="G75" s="78"/>
      <c r="H75" s="78"/>
      <c r="I75" s="78"/>
      <c r="J75" s="78"/>
      <c r="K75" s="78"/>
      <c r="L75" s="78"/>
      <c r="M75" s="78"/>
      <c r="AY75" s="77"/>
      <c r="AZ75" s="78"/>
      <c r="BA75" s="78"/>
      <c r="BB75" s="78"/>
      <c r="BC75" s="78"/>
      <c r="BD75" s="78"/>
      <c r="BE75" s="78"/>
      <c r="BF75" s="78"/>
      <c r="BG75" s="78"/>
      <c r="BH75" s="78"/>
      <c r="CT75" s="77"/>
      <c r="CU75" s="78"/>
      <c r="CV75" s="78"/>
      <c r="CW75" s="78"/>
      <c r="CX75" s="78"/>
      <c r="CY75" s="78"/>
      <c r="CZ75" s="78"/>
      <c r="DA75" s="78"/>
      <c r="DB75" s="78"/>
      <c r="DC75" s="78"/>
      <c r="EL75" s="71"/>
      <c r="EM75" s="71"/>
      <c r="EN75" s="71"/>
      <c r="EO75" s="77"/>
      <c r="EP75" s="78"/>
      <c r="EQ75" s="78"/>
      <c r="ER75" s="78"/>
      <c r="ES75" s="78"/>
      <c r="ET75" s="78"/>
      <c r="EU75" s="78"/>
      <c r="EV75" s="78"/>
      <c r="EW75" s="78"/>
      <c r="EX75" s="78"/>
    </row>
    <row r="76" spans="5:236" ht="12" customHeight="1">
      <c r="E76" s="78"/>
      <c r="F76" s="78"/>
      <c r="G76" s="78"/>
      <c r="H76" s="78"/>
      <c r="I76" s="78"/>
      <c r="J76" s="78"/>
      <c r="K76" s="78"/>
      <c r="L76" s="78"/>
      <c r="M76" s="78"/>
      <c r="AY76" s="77"/>
      <c r="AZ76" s="78"/>
      <c r="BA76" s="78"/>
      <c r="BB76" s="78"/>
      <c r="BC76" s="78"/>
      <c r="BD76" s="78"/>
      <c r="BE76" s="78"/>
      <c r="BF76" s="78"/>
      <c r="BG76" s="78"/>
      <c r="BH76" s="78"/>
      <c r="CT76" s="77"/>
      <c r="CU76" s="78"/>
      <c r="CV76" s="78"/>
      <c r="CW76" s="78"/>
      <c r="CX76" s="78"/>
      <c r="CY76" s="78"/>
      <c r="CZ76" s="78"/>
      <c r="DA76" s="78"/>
      <c r="DB76" s="78"/>
      <c r="DC76" s="78"/>
      <c r="EL76" s="71"/>
      <c r="EM76" s="71"/>
      <c r="EN76" s="71"/>
      <c r="EO76" s="77"/>
      <c r="EP76" s="78"/>
      <c r="EQ76" s="78"/>
      <c r="ER76" s="78"/>
      <c r="ES76" s="78"/>
      <c r="ET76" s="78"/>
      <c r="EU76" s="78"/>
      <c r="EV76" s="78"/>
      <c r="EW76" s="78"/>
      <c r="EX76" s="78"/>
    </row>
    <row r="77" spans="5:236" ht="12" customHeight="1">
      <c r="E77" s="78"/>
      <c r="F77" s="78"/>
      <c r="G77" s="78"/>
      <c r="H77" s="78"/>
      <c r="I77" s="78"/>
      <c r="J77" s="78"/>
      <c r="K77" s="78"/>
      <c r="L77" s="78"/>
      <c r="M77" s="78"/>
      <c r="AY77" s="77"/>
      <c r="AZ77" s="78"/>
      <c r="BA77" s="78"/>
      <c r="BB77" s="78"/>
      <c r="BC77" s="78"/>
      <c r="BD77" s="78"/>
      <c r="BE77" s="78"/>
      <c r="BF77" s="78"/>
      <c r="BG77" s="78"/>
      <c r="BH77" s="78"/>
      <c r="CT77" s="77"/>
      <c r="CU77" s="78"/>
      <c r="CV77" s="78"/>
      <c r="CW77" s="78"/>
      <c r="CX77" s="78"/>
      <c r="CY77" s="78"/>
      <c r="CZ77" s="78"/>
      <c r="DA77" s="78"/>
      <c r="DB77" s="78"/>
      <c r="DC77" s="78"/>
      <c r="EL77" s="71"/>
      <c r="EM77" s="71"/>
      <c r="EN77" s="71"/>
      <c r="EO77" s="77"/>
      <c r="EP77" s="78"/>
      <c r="EQ77" s="78"/>
      <c r="ER77" s="78"/>
      <c r="ES77" s="78"/>
      <c r="ET77" s="78"/>
      <c r="EU77" s="78"/>
      <c r="EV77" s="78"/>
      <c r="EW77" s="78"/>
      <c r="EX77" s="78"/>
    </row>
    <row r="78" spans="5:236" ht="12" customHeight="1">
      <c r="E78" s="78"/>
      <c r="F78" s="78"/>
      <c r="G78" s="78"/>
      <c r="H78" s="78"/>
      <c r="I78" s="78"/>
      <c r="J78" s="78"/>
      <c r="K78" s="78"/>
      <c r="L78" s="78"/>
      <c r="M78" s="78"/>
      <c r="AY78" s="77"/>
      <c r="AZ78" s="78"/>
      <c r="BA78" s="78"/>
      <c r="BB78" s="78"/>
      <c r="BC78" s="78"/>
      <c r="BD78" s="78"/>
      <c r="BE78" s="78"/>
      <c r="BF78" s="78"/>
      <c r="BG78" s="78"/>
      <c r="BH78" s="78"/>
      <c r="CT78" s="77"/>
      <c r="CU78" s="78"/>
      <c r="CV78" s="78"/>
      <c r="CW78" s="78"/>
      <c r="CX78" s="78"/>
      <c r="CY78" s="78"/>
      <c r="CZ78" s="78"/>
      <c r="DA78" s="78"/>
      <c r="DB78" s="78"/>
      <c r="DC78" s="78"/>
      <c r="EL78" s="71"/>
      <c r="EM78" s="71"/>
      <c r="EN78" s="71"/>
      <c r="EO78" s="77"/>
      <c r="EP78" s="78"/>
      <c r="EQ78" s="78"/>
      <c r="ER78" s="78"/>
      <c r="ES78" s="78"/>
      <c r="ET78" s="78"/>
      <c r="EU78" s="78"/>
      <c r="EV78" s="78"/>
      <c r="EW78" s="78"/>
      <c r="EX78" s="78"/>
    </row>
    <row r="79" spans="5:236" ht="12" customHeight="1">
      <c r="E79" s="78"/>
      <c r="F79" s="78"/>
      <c r="G79" s="78"/>
      <c r="H79" s="78"/>
      <c r="I79" s="78"/>
      <c r="J79" s="78"/>
      <c r="K79" s="78"/>
      <c r="L79" s="78"/>
      <c r="M79" s="78"/>
      <c r="AY79" s="77"/>
      <c r="AZ79" s="78"/>
      <c r="BA79" s="78"/>
      <c r="BB79" s="78"/>
      <c r="BC79" s="78"/>
      <c r="BD79" s="78"/>
      <c r="BE79" s="78"/>
      <c r="BF79" s="78"/>
      <c r="BG79" s="78"/>
      <c r="BH79" s="78"/>
      <c r="CT79" s="77"/>
      <c r="CU79" s="78"/>
      <c r="CV79" s="78"/>
      <c r="CW79" s="78"/>
      <c r="CX79" s="78"/>
      <c r="CY79" s="78"/>
      <c r="CZ79" s="78"/>
      <c r="DA79" s="78"/>
      <c r="DB79" s="78"/>
      <c r="DC79" s="78"/>
      <c r="EL79" s="71"/>
      <c r="EM79" s="71"/>
      <c r="EN79" s="71"/>
      <c r="EO79" s="77"/>
      <c r="EP79" s="78"/>
      <c r="EQ79" s="78"/>
      <c r="ER79" s="78"/>
      <c r="ES79" s="78"/>
      <c r="ET79" s="78"/>
      <c r="EU79" s="78"/>
      <c r="EV79" s="78"/>
      <c r="EW79" s="78"/>
      <c r="EX79" s="78"/>
    </row>
    <row r="80" spans="5:236" ht="12" customHeight="1">
      <c r="E80" s="78"/>
      <c r="F80" s="78"/>
      <c r="G80" s="78"/>
      <c r="H80" s="78"/>
      <c r="I80" s="78"/>
      <c r="J80" s="78"/>
      <c r="K80" s="78"/>
      <c r="L80" s="78"/>
      <c r="M80" s="78"/>
      <c r="AY80" s="77"/>
      <c r="AZ80" s="78"/>
      <c r="BA80" s="78"/>
      <c r="BB80" s="78"/>
      <c r="BC80" s="78"/>
      <c r="BD80" s="78"/>
      <c r="BE80" s="78"/>
      <c r="BF80" s="78"/>
      <c r="BG80" s="78"/>
      <c r="BH80" s="78"/>
      <c r="CT80" s="77"/>
      <c r="CU80" s="78"/>
      <c r="CV80" s="78"/>
      <c r="CW80" s="78"/>
      <c r="CX80" s="78"/>
      <c r="CY80" s="78"/>
      <c r="CZ80" s="78"/>
      <c r="DA80" s="78"/>
      <c r="DB80" s="78"/>
      <c r="DC80" s="78"/>
      <c r="EL80" s="71"/>
      <c r="EM80" s="71"/>
      <c r="EN80" s="71"/>
      <c r="EO80" s="77"/>
      <c r="EP80" s="78"/>
      <c r="EQ80" s="78"/>
      <c r="ER80" s="78"/>
      <c r="ES80" s="78"/>
      <c r="ET80" s="78"/>
      <c r="EU80" s="78"/>
      <c r="EV80" s="78"/>
      <c r="EW80" s="78"/>
      <c r="EX80" s="78"/>
    </row>
    <row r="81" spans="5:154" ht="12" customHeight="1">
      <c r="E81" s="78"/>
      <c r="F81" s="78"/>
      <c r="G81" s="78"/>
      <c r="H81" s="78"/>
      <c r="I81" s="78"/>
      <c r="J81" s="78"/>
      <c r="K81" s="78"/>
      <c r="L81" s="78"/>
      <c r="M81" s="78"/>
      <c r="AY81" s="77"/>
      <c r="AZ81" s="78"/>
      <c r="BA81" s="78"/>
      <c r="BB81" s="78"/>
      <c r="BC81" s="78"/>
      <c r="BD81" s="78"/>
      <c r="BE81" s="78"/>
      <c r="BF81" s="78"/>
      <c r="BG81" s="78"/>
      <c r="BH81" s="78"/>
      <c r="CT81" s="77"/>
      <c r="CU81" s="78"/>
      <c r="CV81" s="78"/>
      <c r="CW81" s="78"/>
      <c r="CX81" s="78"/>
      <c r="CY81" s="78"/>
      <c r="CZ81" s="78"/>
      <c r="DA81" s="78"/>
      <c r="DB81" s="78"/>
      <c r="DC81" s="78"/>
      <c r="EL81" s="71"/>
      <c r="EM81" s="71"/>
      <c r="EN81" s="71"/>
      <c r="EO81" s="77"/>
      <c r="EP81" s="78"/>
      <c r="EQ81" s="78"/>
      <c r="ER81" s="78"/>
      <c r="ES81" s="78"/>
      <c r="ET81" s="78"/>
      <c r="EU81" s="78"/>
      <c r="EV81" s="78"/>
      <c r="EW81" s="78"/>
      <c r="EX81" s="78"/>
    </row>
    <row r="82" spans="5:154" ht="12" customHeight="1">
      <c r="E82" s="78"/>
      <c r="F82" s="78"/>
      <c r="G82" s="78"/>
      <c r="H82" s="78"/>
      <c r="I82" s="78"/>
      <c r="J82" s="78"/>
      <c r="K82" s="78"/>
      <c r="L82" s="78"/>
      <c r="M82" s="78"/>
      <c r="AY82" s="77"/>
      <c r="AZ82" s="78"/>
      <c r="BA82" s="78"/>
      <c r="BB82" s="78"/>
      <c r="BC82" s="78"/>
      <c r="BD82" s="78"/>
      <c r="BE82" s="78"/>
      <c r="BF82" s="78"/>
      <c r="BG82" s="78"/>
      <c r="BH82" s="78"/>
      <c r="CT82" s="77"/>
      <c r="CU82" s="78"/>
      <c r="CV82" s="78"/>
      <c r="CW82" s="78"/>
      <c r="CX82" s="78"/>
      <c r="CY82" s="78"/>
      <c r="CZ82" s="78"/>
      <c r="DA82" s="78"/>
      <c r="DB82" s="78"/>
      <c r="DC82" s="78"/>
      <c r="EL82" s="71"/>
      <c r="EM82" s="71"/>
      <c r="EN82" s="71"/>
      <c r="EO82" s="77"/>
      <c r="EP82" s="78"/>
      <c r="EQ82" s="78"/>
      <c r="ER82" s="78"/>
      <c r="ES82" s="78"/>
      <c r="ET82" s="78"/>
      <c r="EU82" s="78"/>
      <c r="EV82" s="78"/>
      <c r="EW82" s="78"/>
      <c r="EX82" s="78"/>
    </row>
    <row r="83" spans="5:154" ht="12" customHeight="1">
      <c r="E83" s="78"/>
      <c r="F83" s="78"/>
      <c r="G83" s="78"/>
      <c r="H83" s="78"/>
      <c r="I83" s="78"/>
      <c r="J83" s="78"/>
      <c r="K83" s="78"/>
      <c r="L83" s="78"/>
      <c r="M83" s="78"/>
      <c r="AY83" s="77"/>
      <c r="AZ83" s="78"/>
      <c r="BA83" s="78"/>
      <c r="BB83" s="78"/>
      <c r="BC83" s="78"/>
      <c r="BD83" s="78"/>
      <c r="BE83" s="78"/>
      <c r="BF83" s="78"/>
      <c r="BG83" s="78"/>
      <c r="BH83" s="78"/>
      <c r="CT83" s="77"/>
      <c r="CU83" s="78"/>
      <c r="CV83" s="78"/>
      <c r="CW83" s="78"/>
      <c r="CX83" s="78"/>
      <c r="CY83" s="78"/>
      <c r="CZ83" s="78"/>
      <c r="DA83" s="78"/>
      <c r="DB83" s="78"/>
      <c r="DC83" s="78"/>
      <c r="EL83" s="71"/>
      <c r="EM83" s="71"/>
      <c r="EN83" s="71"/>
      <c r="EO83" s="77"/>
      <c r="EP83" s="78"/>
      <c r="EQ83" s="78"/>
      <c r="ER83" s="78"/>
      <c r="ES83" s="78"/>
      <c r="ET83" s="78"/>
      <c r="EU83" s="78"/>
      <c r="EV83" s="78"/>
      <c r="EW83" s="78"/>
      <c r="EX83" s="78"/>
    </row>
    <row r="84" spans="5:154" ht="12" customHeight="1">
      <c r="E84" s="78"/>
      <c r="F84" s="78"/>
      <c r="G84" s="78"/>
      <c r="H84" s="78"/>
      <c r="I84" s="78"/>
      <c r="J84" s="78"/>
      <c r="K84" s="78"/>
      <c r="L84" s="78"/>
      <c r="M84" s="78"/>
      <c r="AY84" s="77"/>
      <c r="AZ84" s="78"/>
      <c r="BA84" s="78"/>
      <c r="BB84" s="78"/>
      <c r="BC84" s="78"/>
      <c r="BD84" s="78"/>
      <c r="BE84" s="78"/>
      <c r="BF84" s="78"/>
      <c r="BG84" s="78"/>
      <c r="BH84" s="78"/>
      <c r="CT84" s="77"/>
      <c r="CU84" s="78"/>
      <c r="CV84" s="78"/>
      <c r="CW84" s="78"/>
      <c r="CX84" s="78"/>
      <c r="CY84" s="78"/>
      <c r="CZ84" s="78"/>
      <c r="DA84" s="78"/>
      <c r="DB84" s="78"/>
      <c r="DC84" s="78"/>
      <c r="EL84" s="71"/>
      <c r="EM84" s="71"/>
      <c r="EN84" s="71"/>
      <c r="EO84" s="77"/>
      <c r="EP84" s="78"/>
      <c r="EQ84" s="78"/>
      <c r="ER84" s="78"/>
      <c r="ES84" s="78"/>
      <c r="ET84" s="78"/>
      <c r="EU84" s="78"/>
      <c r="EV84" s="78"/>
      <c r="EW84" s="78"/>
      <c r="EX84" s="78"/>
    </row>
    <row r="85" spans="5:154" ht="12" customHeight="1">
      <c r="E85" s="78"/>
      <c r="F85" s="78"/>
      <c r="G85" s="78"/>
      <c r="H85" s="78"/>
      <c r="I85" s="78"/>
      <c r="J85" s="78"/>
      <c r="K85" s="78"/>
      <c r="L85" s="78"/>
      <c r="M85" s="78"/>
      <c r="AY85" s="77"/>
      <c r="AZ85" s="78"/>
      <c r="BA85" s="78"/>
      <c r="BB85" s="78"/>
      <c r="BC85" s="78"/>
      <c r="BD85" s="78"/>
      <c r="BE85" s="78"/>
      <c r="BF85" s="78"/>
      <c r="BG85" s="78"/>
      <c r="BH85" s="78"/>
      <c r="CT85" s="77"/>
      <c r="CU85" s="78"/>
      <c r="CV85" s="78"/>
      <c r="CW85" s="78"/>
      <c r="CX85" s="78"/>
      <c r="CY85" s="78"/>
      <c r="CZ85" s="78"/>
      <c r="DA85" s="78"/>
      <c r="DB85" s="78"/>
      <c r="DC85" s="78"/>
      <c r="EL85" s="71"/>
      <c r="EM85" s="71"/>
      <c r="EN85" s="71"/>
      <c r="EO85" s="77"/>
      <c r="EP85" s="78"/>
      <c r="EQ85" s="78"/>
      <c r="ER85" s="78"/>
      <c r="ES85" s="78"/>
      <c r="ET85" s="78"/>
      <c r="EU85" s="78"/>
      <c r="EV85" s="78"/>
      <c r="EW85" s="78"/>
      <c r="EX85" s="78"/>
    </row>
    <row r="86" spans="5:154" ht="12" customHeight="1">
      <c r="E86" s="78"/>
      <c r="F86" s="78"/>
      <c r="G86" s="78"/>
      <c r="H86" s="78"/>
      <c r="I86" s="78"/>
      <c r="J86" s="78"/>
      <c r="K86" s="78"/>
      <c r="L86" s="78"/>
      <c r="M86" s="78"/>
      <c r="AY86" s="77"/>
      <c r="AZ86" s="78"/>
      <c r="BA86" s="78"/>
      <c r="BB86" s="78"/>
      <c r="BC86" s="78"/>
      <c r="BD86" s="78"/>
      <c r="BE86" s="78"/>
      <c r="BF86" s="78"/>
      <c r="BG86" s="78"/>
      <c r="BH86" s="78"/>
      <c r="CT86" s="77"/>
      <c r="CU86" s="78"/>
      <c r="CV86" s="78"/>
      <c r="CW86" s="78"/>
      <c r="CX86" s="78"/>
      <c r="CY86" s="78"/>
      <c r="CZ86" s="78"/>
      <c r="DA86" s="78"/>
      <c r="DB86" s="78"/>
      <c r="DC86" s="78"/>
      <c r="EL86" s="71"/>
      <c r="EM86" s="71"/>
      <c r="EN86" s="71"/>
      <c r="EO86" s="77"/>
      <c r="EP86" s="78"/>
      <c r="EQ86" s="78"/>
      <c r="ER86" s="78"/>
      <c r="ES86" s="78"/>
      <c r="ET86" s="78"/>
      <c r="EU86" s="78"/>
      <c r="EV86" s="78"/>
      <c r="EW86" s="78"/>
      <c r="EX86" s="78"/>
    </row>
    <row r="87" spans="5:154" ht="12" customHeight="1">
      <c r="E87" s="78"/>
      <c r="F87" s="78"/>
      <c r="G87" s="78"/>
      <c r="H87" s="78"/>
      <c r="I87" s="78"/>
      <c r="J87" s="78"/>
      <c r="K87" s="78"/>
      <c r="L87" s="78"/>
      <c r="M87" s="78"/>
      <c r="AY87" s="77"/>
      <c r="AZ87" s="78"/>
      <c r="BA87" s="78"/>
      <c r="BB87" s="78"/>
      <c r="BC87" s="78"/>
      <c r="BD87" s="78"/>
      <c r="BE87" s="78"/>
      <c r="BF87" s="78"/>
      <c r="BG87" s="78"/>
      <c r="BH87" s="78"/>
      <c r="CT87" s="77"/>
      <c r="CU87" s="78"/>
      <c r="CV87" s="78"/>
      <c r="CW87" s="78"/>
      <c r="CX87" s="78"/>
      <c r="CY87" s="78"/>
      <c r="CZ87" s="78"/>
      <c r="DA87" s="78"/>
      <c r="DB87" s="78"/>
      <c r="DC87" s="78"/>
      <c r="EL87" s="71"/>
      <c r="EM87" s="71"/>
      <c r="EN87" s="71"/>
      <c r="EO87" s="77"/>
      <c r="EP87" s="78"/>
      <c r="EQ87" s="78"/>
      <c r="ER87" s="78"/>
      <c r="ES87" s="78"/>
      <c r="ET87" s="78"/>
      <c r="EU87" s="78"/>
      <c r="EV87" s="78"/>
      <c r="EW87" s="78"/>
      <c r="EX87" s="78"/>
    </row>
    <row r="88" spans="5:154" ht="12" customHeight="1">
      <c r="E88" s="78"/>
      <c r="F88" s="78"/>
      <c r="G88" s="78"/>
      <c r="H88" s="78"/>
      <c r="I88" s="78"/>
      <c r="J88" s="78"/>
      <c r="K88" s="78"/>
      <c r="L88" s="78"/>
      <c r="M88" s="78"/>
      <c r="AY88" s="77"/>
      <c r="AZ88" s="78"/>
      <c r="BA88" s="78"/>
      <c r="BB88" s="78"/>
      <c r="BC88" s="78"/>
      <c r="BD88" s="78"/>
      <c r="BE88" s="78"/>
      <c r="BF88" s="78"/>
      <c r="BG88" s="78"/>
      <c r="BH88" s="78"/>
      <c r="CT88" s="77"/>
      <c r="CU88" s="78"/>
      <c r="CV88" s="78"/>
      <c r="CW88" s="78"/>
      <c r="CX88" s="78"/>
      <c r="CY88" s="78"/>
      <c r="CZ88" s="78"/>
      <c r="DA88" s="78"/>
      <c r="DB88" s="78"/>
      <c r="DC88" s="78"/>
      <c r="EL88" s="71"/>
      <c r="EM88" s="71"/>
      <c r="EN88" s="71"/>
      <c r="EO88" s="77"/>
      <c r="EP88" s="78"/>
      <c r="EQ88" s="78"/>
      <c r="ER88" s="78"/>
      <c r="ES88" s="78"/>
      <c r="ET88" s="78"/>
      <c r="EU88" s="78"/>
      <c r="EV88" s="78"/>
      <c r="EW88" s="78"/>
      <c r="EX88" s="78"/>
    </row>
    <row r="89" spans="5:154" ht="12" customHeight="1">
      <c r="E89" s="78"/>
      <c r="F89" s="78"/>
      <c r="G89" s="78"/>
      <c r="H89" s="78"/>
      <c r="I89" s="78"/>
      <c r="J89" s="78"/>
      <c r="K89" s="78"/>
      <c r="L89" s="78"/>
      <c r="M89" s="78"/>
      <c r="AY89" s="77"/>
      <c r="AZ89" s="78"/>
      <c r="BA89" s="78"/>
      <c r="BB89" s="78"/>
      <c r="BC89" s="78"/>
      <c r="BD89" s="78"/>
      <c r="BE89" s="78"/>
      <c r="BF89" s="78"/>
      <c r="BG89" s="78"/>
      <c r="BH89" s="78"/>
      <c r="CT89" s="77"/>
      <c r="CU89" s="78"/>
      <c r="CV89" s="78"/>
      <c r="CW89" s="78"/>
      <c r="CX89" s="78"/>
      <c r="CY89" s="78"/>
      <c r="CZ89" s="78"/>
      <c r="DA89" s="78"/>
      <c r="DB89" s="78"/>
      <c r="DC89" s="78"/>
      <c r="EL89" s="71"/>
      <c r="EM89" s="71"/>
      <c r="EN89" s="71"/>
      <c r="EO89" s="77"/>
      <c r="EP89" s="78"/>
      <c r="EQ89" s="78"/>
      <c r="ER89" s="78"/>
      <c r="ES89" s="78"/>
      <c r="ET89" s="78"/>
      <c r="EU89" s="78"/>
      <c r="EV89" s="78"/>
      <c r="EW89" s="78"/>
      <c r="EX89" s="78"/>
    </row>
    <row r="90" spans="5:154" ht="12" customHeight="1">
      <c r="E90" s="78"/>
      <c r="F90" s="78"/>
      <c r="G90" s="78"/>
      <c r="H90" s="78"/>
      <c r="I90" s="78"/>
      <c r="J90" s="78"/>
      <c r="K90" s="78"/>
      <c r="L90" s="78"/>
      <c r="M90" s="78"/>
      <c r="AY90" s="77"/>
      <c r="AZ90" s="78"/>
      <c r="BA90" s="78"/>
      <c r="BB90" s="78"/>
      <c r="BC90" s="78"/>
      <c r="BD90" s="78"/>
      <c r="BE90" s="78"/>
      <c r="BF90" s="78"/>
      <c r="BG90" s="78"/>
      <c r="BH90" s="78"/>
      <c r="CT90" s="77"/>
      <c r="CU90" s="78"/>
      <c r="CV90" s="78"/>
      <c r="CW90" s="78"/>
      <c r="CX90" s="78"/>
      <c r="CY90" s="78"/>
      <c r="CZ90" s="78"/>
      <c r="DA90" s="78"/>
      <c r="DB90" s="78"/>
      <c r="DC90" s="78"/>
      <c r="EL90" s="71"/>
      <c r="EM90" s="71"/>
      <c r="EN90" s="71"/>
      <c r="EO90" s="77"/>
      <c r="EP90" s="78"/>
      <c r="EQ90" s="78"/>
      <c r="ER90" s="78"/>
      <c r="ES90" s="78"/>
      <c r="ET90" s="78"/>
      <c r="EU90" s="78"/>
      <c r="EV90" s="78"/>
      <c r="EW90" s="78"/>
      <c r="EX90" s="78"/>
    </row>
    <row r="91" spans="5:154" ht="12" customHeight="1">
      <c r="E91" s="78"/>
      <c r="F91" s="78"/>
      <c r="G91" s="78"/>
      <c r="H91" s="78"/>
      <c r="I91" s="78"/>
      <c r="J91" s="78"/>
      <c r="K91" s="78"/>
      <c r="L91" s="78"/>
      <c r="M91" s="78"/>
      <c r="AY91" s="77"/>
      <c r="AZ91" s="78"/>
      <c r="BA91" s="78"/>
      <c r="BB91" s="78"/>
      <c r="BC91" s="78"/>
      <c r="BD91" s="78"/>
      <c r="BE91" s="78"/>
      <c r="BF91" s="78"/>
      <c r="BG91" s="78"/>
      <c r="BH91" s="78"/>
      <c r="CT91" s="77"/>
      <c r="CU91" s="78"/>
      <c r="CV91" s="78"/>
      <c r="CW91" s="78"/>
      <c r="CX91" s="78"/>
      <c r="CY91" s="78"/>
      <c r="CZ91" s="78"/>
      <c r="DA91" s="78"/>
      <c r="DB91" s="78"/>
      <c r="DC91" s="78"/>
      <c r="EL91" s="71"/>
      <c r="EM91" s="71"/>
      <c r="EN91" s="71"/>
      <c r="EO91" s="77"/>
      <c r="EP91" s="78"/>
      <c r="EQ91" s="78"/>
      <c r="ER91" s="78"/>
      <c r="ES91" s="78"/>
      <c r="ET91" s="78"/>
      <c r="EU91" s="78"/>
      <c r="EV91" s="78"/>
      <c r="EW91" s="78"/>
      <c r="EX91" s="78"/>
    </row>
    <row r="92" spans="5:154" ht="12" customHeight="1">
      <c r="E92" s="78"/>
      <c r="F92" s="78"/>
      <c r="G92" s="78"/>
      <c r="H92" s="78"/>
      <c r="I92" s="78"/>
      <c r="J92" s="78"/>
      <c r="K92" s="78"/>
      <c r="L92" s="78"/>
      <c r="M92" s="78"/>
      <c r="AY92" s="77"/>
      <c r="AZ92" s="78"/>
      <c r="BA92" s="78"/>
      <c r="BB92" s="78"/>
      <c r="BC92" s="78"/>
      <c r="BD92" s="78"/>
      <c r="BE92" s="78"/>
      <c r="BF92" s="78"/>
      <c r="BG92" s="78"/>
      <c r="BH92" s="78"/>
      <c r="CT92" s="77"/>
      <c r="CU92" s="78"/>
      <c r="CV92" s="78"/>
      <c r="CW92" s="78"/>
      <c r="CX92" s="78"/>
      <c r="CY92" s="78"/>
      <c r="CZ92" s="78"/>
      <c r="DA92" s="78"/>
      <c r="DB92" s="78"/>
      <c r="DC92" s="78"/>
      <c r="EL92" s="71"/>
      <c r="EM92" s="71"/>
      <c r="EN92" s="71"/>
      <c r="EO92" s="77"/>
      <c r="EP92" s="78"/>
      <c r="EQ92" s="78"/>
      <c r="ER92" s="78"/>
      <c r="ES92" s="78"/>
      <c r="ET92" s="78"/>
      <c r="EU92" s="78"/>
      <c r="EV92" s="78"/>
      <c r="EW92" s="78"/>
      <c r="EX92" s="78"/>
    </row>
    <row r="93" spans="5:154" ht="12" customHeight="1">
      <c r="E93" s="78"/>
      <c r="F93" s="78"/>
      <c r="G93" s="78"/>
      <c r="H93" s="78"/>
      <c r="I93" s="78"/>
      <c r="J93" s="78"/>
      <c r="K93" s="78"/>
      <c r="L93" s="78"/>
      <c r="M93" s="78"/>
      <c r="AY93" s="77"/>
      <c r="AZ93" s="78"/>
      <c r="BA93" s="78"/>
      <c r="BB93" s="78"/>
      <c r="BC93" s="78"/>
      <c r="BD93" s="78"/>
      <c r="BE93" s="78"/>
      <c r="BF93" s="78"/>
      <c r="BG93" s="78"/>
      <c r="BH93" s="78"/>
      <c r="CT93" s="77"/>
      <c r="CU93" s="78"/>
      <c r="CV93" s="78"/>
      <c r="CW93" s="78"/>
      <c r="CX93" s="78"/>
      <c r="CY93" s="78"/>
      <c r="CZ93" s="78"/>
      <c r="DA93" s="78"/>
      <c r="DB93" s="78"/>
      <c r="DC93" s="78"/>
      <c r="EL93" s="71"/>
      <c r="EM93" s="71"/>
      <c r="EN93" s="71"/>
      <c r="EO93" s="77"/>
      <c r="EP93" s="78"/>
      <c r="EQ93" s="78"/>
      <c r="ER93" s="78"/>
      <c r="ES93" s="78"/>
      <c r="ET93" s="78"/>
      <c r="EU93" s="78"/>
      <c r="EV93" s="78"/>
      <c r="EW93" s="78"/>
      <c r="EX93" s="78"/>
    </row>
    <row r="94" spans="5:154" ht="12" customHeight="1">
      <c r="E94" s="78"/>
      <c r="F94" s="78"/>
      <c r="G94" s="78"/>
      <c r="H94" s="78"/>
      <c r="I94" s="78"/>
      <c r="J94" s="78"/>
      <c r="K94" s="78"/>
      <c r="L94" s="78"/>
      <c r="M94" s="78"/>
      <c r="AY94" s="77"/>
      <c r="AZ94" s="78"/>
      <c r="BA94" s="78"/>
      <c r="BB94" s="78"/>
      <c r="BC94" s="78"/>
      <c r="BD94" s="78"/>
      <c r="BE94" s="78"/>
      <c r="BF94" s="78"/>
      <c r="BG94" s="78"/>
      <c r="BH94" s="78"/>
      <c r="CT94" s="77"/>
      <c r="CU94" s="78"/>
      <c r="CV94" s="78"/>
      <c r="CW94" s="78"/>
      <c r="CX94" s="78"/>
      <c r="CY94" s="78"/>
      <c r="CZ94" s="78"/>
      <c r="DA94" s="78"/>
      <c r="DB94" s="78"/>
      <c r="DC94" s="78"/>
      <c r="EL94" s="71"/>
      <c r="EM94" s="71"/>
      <c r="EN94" s="71"/>
      <c r="EO94" s="77"/>
      <c r="EP94" s="78"/>
      <c r="EQ94" s="78"/>
      <c r="ER94" s="78"/>
      <c r="ES94" s="78"/>
      <c r="ET94" s="78"/>
      <c r="EU94" s="78"/>
      <c r="EV94" s="78"/>
      <c r="EW94" s="78"/>
      <c r="EX94" s="78"/>
    </row>
    <row r="95" spans="5:154" ht="12" customHeight="1">
      <c r="E95" s="78"/>
      <c r="F95" s="78"/>
      <c r="G95" s="78"/>
      <c r="H95" s="78"/>
      <c r="I95" s="78"/>
      <c r="J95" s="78"/>
      <c r="K95" s="78"/>
      <c r="L95" s="78"/>
      <c r="M95" s="78"/>
      <c r="AY95" s="77"/>
      <c r="AZ95" s="78"/>
      <c r="BA95" s="78"/>
      <c r="BB95" s="78"/>
      <c r="BC95" s="78"/>
      <c r="BD95" s="78"/>
      <c r="BE95" s="78"/>
      <c r="BF95" s="78"/>
      <c r="BG95" s="78"/>
      <c r="BH95" s="78"/>
      <c r="CT95" s="77"/>
      <c r="CU95" s="78"/>
      <c r="CV95" s="78"/>
      <c r="CW95" s="78"/>
      <c r="CX95" s="78"/>
      <c r="CY95" s="78"/>
      <c r="CZ95" s="78"/>
      <c r="DA95" s="78"/>
      <c r="DB95" s="78"/>
      <c r="DC95" s="78"/>
      <c r="EL95" s="71"/>
      <c r="EM95" s="71"/>
      <c r="EN95" s="71"/>
      <c r="EO95" s="77"/>
      <c r="EP95" s="78"/>
      <c r="EQ95" s="78"/>
      <c r="ER95" s="78"/>
      <c r="ES95" s="78"/>
      <c r="ET95" s="78"/>
      <c r="EU95" s="78"/>
      <c r="EV95" s="78"/>
      <c r="EW95" s="78"/>
      <c r="EX95" s="78"/>
    </row>
    <row r="96" spans="5:154" ht="12" customHeight="1">
      <c r="E96" s="78"/>
      <c r="F96" s="78"/>
      <c r="G96" s="78"/>
      <c r="H96" s="78"/>
      <c r="I96" s="78"/>
      <c r="J96" s="78"/>
      <c r="K96" s="78"/>
      <c r="L96" s="78"/>
      <c r="M96" s="78"/>
      <c r="AY96" s="77"/>
      <c r="AZ96" s="78"/>
      <c r="BA96" s="78"/>
      <c r="BB96" s="78"/>
      <c r="BC96" s="78"/>
      <c r="BD96" s="78"/>
      <c r="BE96" s="78"/>
      <c r="BF96" s="78"/>
      <c r="BG96" s="78"/>
      <c r="BH96" s="78"/>
      <c r="CT96" s="77"/>
      <c r="CU96" s="78"/>
      <c r="CV96" s="78"/>
      <c r="CW96" s="78"/>
      <c r="CX96" s="78"/>
      <c r="CY96" s="78"/>
      <c r="CZ96" s="78"/>
      <c r="DA96" s="78"/>
      <c r="DB96" s="78"/>
      <c r="DC96" s="78"/>
      <c r="EL96" s="71"/>
      <c r="EM96" s="71"/>
      <c r="EN96" s="71"/>
      <c r="EO96" s="77"/>
      <c r="EP96" s="78"/>
      <c r="EQ96" s="78"/>
      <c r="ER96" s="78"/>
      <c r="ES96" s="78"/>
      <c r="ET96" s="78"/>
      <c r="EU96" s="78"/>
      <c r="EV96" s="78"/>
      <c r="EW96" s="78"/>
      <c r="EX96" s="78"/>
    </row>
    <row r="97" spans="5:154" ht="12" customHeight="1">
      <c r="E97" s="78"/>
      <c r="F97" s="78"/>
      <c r="G97" s="78"/>
      <c r="H97" s="78"/>
      <c r="I97" s="78"/>
      <c r="J97" s="78"/>
      <c r="K97" s="78"/>
      <c r="L97" s="78"/>
      <c r="M97" s="78"/>
      <c r="AY97" s="77"/>
      <c r="AZ97" s="78"/>
      <c r="BA97" s="78"/>
      <c r="BB97" s="78"/>
      <c r="BC97" s="78"/>
      <c r="BD97" s="78"/>
      <c r="BE97" s="78"/>
      <c r="BF97" s="78"/>
      <c r="BG97" s="78"/>
      <c r="BH97" s="78"/>
      <c r="CT97" s="77"/>
      <c r="CU97" s="78"/>
      <c r="CV97" s="78"/>
      <c r="CW97" s="78"/>
      <c r="CX97" s="78"/>
      <c r="CY97" s="78"/>
      <c r="CZ97" s="78"/>
      <c r="DA97" s="78"/>
      <c r="DB97" s="78"/>
      <c r="DC97" s="78"/>
      <c r="EL97" s="71"/>
      <c r="EM97" s="71"/>
      <c r="EN97" s="71"/>
      <c r="EO97" s="77"/>
      <c r="EP97" s="78"/>
      <c r="EQ97" s="78"/>
      <c r="ER97" s="78"/>
      <c r="ES97" s="78"/>
      <c r="ET97" s="78"/>
      <c r="EU97" s="78"/>
      <c r="EV97" s="78"/>
      <c r="EW97" s="78"/>
      <c r="EX97" s="78"/>
    </row>
    <row r="98" spans="5:154" ht="12" customHeight="1">
      <c r="E98" s="78"/>
      <c r="F98" s="78"/>
      <c r="G98" s="78"/>
      <c r="H98" s="78"/>
      <c r="I98" s="78"/>
      <c r="J98" s="78"/>
      <c r="K98" s="78"/>
      <c r="L98" s="78"/>
      <c r="M98" s="78"/>
      <c r="AY98" s="77"/>
      <c r="AZ98" s="78"/>
      <c r="BA98" s="78"/>
      <c r="BB98" s="78"/>
      <c r="BC98" s="78"/>
      <c r="BD98" s="78"/>
      <c r="BE98" s="78"/>
      <c r="BF98" s="78"/>
      <c r="BG98" s="78"/>
      <c r="BH98" s="78"/>
      <c r="CT98" s="77"/>
      <c r="CU98" s="78"/>
      <c r="CV98" s="78"/>
      <c r="CW98" s="78"/>
      <c r="CX98" s="78"/>
      <c r="CY98" s="78"/>
      <c r="CZ98" s="78"/>
      <c r="DA98" s="78"/>
      <c r="DB98" s="78"/>
      <c r="DC98" s="78"/>
      <c r="EL98" s="71"/>
      <c r="EM98" s="71"/>
      <c r="EN98" s="71"/>
      <c r="EO98" s="77"/>
      <c r="EP98" s="78"/>
      <c r="EQ98" s="78"/>
      <c r="ER98" s="78"/>
      <c r="ES98" s="78"/>
      <c r="ET98" s="78"/>
      <c r="EU98" s="78"/>
      <c r="EV98" s="78"/>
      <c r="EW98" s="78"/>
      <c r="EX98" s="78"/>
    </row>
    <row r="99" spans="5:154" ht="12" customHeight="1">
      <c r="E99" s="78"/>
      <c r="F99" s="78"/>
      <c r="G99" s="78"/>
      <c r="H99" s="78"/>
      <c r="I99" s="78"/>
      <c r="J99" s="78"/>
      <c r="K99" s="78"/>
      <c r="L99" s="78"/>
      <c r="M99" s="78"/>
      <c r="AY99" s="77"/>
      <c r="AZ99" s="78"/>
      <c r="BA99" s="78"/>
      <c r="BB99" s="78"/>
      <c r="BC99" s="78"/>
      <c r="BD99" s="78"/>
      <c r="BE99" s="78"/>
      <c r="BF99" s="78"/>
      <c r="BG99" s="78"/>
      <c r="BH99" s="78"/>
      <c r="CT99" s="77"/>
      <c r="CU99" s="78"/>
      <c r="CV99" s="78"/>
      <c r="CW99" s="78"/>
      <c r="CX99" s="78"/>
      <c r="CY99" s="78"/>
      <c r="CZ99" s="78"/>
      <c r="DA99" s="78"/>
      <c r="DB99" s="78"/>
      <c r="DC99" s="78"/>
      <c r="EL99" s="71"/>
      <c r="EM99" s="71"/>
      <c r="EN99" s="71"/>
      <c r="EO99" s="77"/>
      <c r="EP99" s="78"/>
      <c r="EQ99" s="78"/>
      <c r="ER99" s="78"/>
      <c r="ES99" s="78"/>
      <c r="ET99" s="78"/>
      <c r="EU99" s="78"/>
      <c r="EV99" s="78"/>
      <c r="EW99" s="78"/>
      <c r="EX99" s="78"/>
    </row>
    <row r="100" spans="5:154" ht="12" customHeight="1">
      <c r="E100" s="78"/>
      <c r="F100" s="78"/>
      <c r="G100" s="78"/>
      <c r="H100" s="78"/>
      <c r="I100" s="78"/>
      <c r="J100" s="78"/>
      <c r="K100" s="78"/>
      <c r="L100" s="78"/>
      <c r="M100" s="78"/>
      <c r="AY100" s="77"/>
      <c r="AZ100" s="78"/>
      <c r="BA100" s="78"/>
      <c r="BB100" s="78"/>
      <c r="BC100" s="78"/>
      <c r="BD100" s="78"/>
      <c r="BE100" s="78"/>
      <c r="BF100" s="78"/>
      <c r="BG100" s="78"/>
      <c r="BH100" s="78"/>
      <c r="CT100" s="77"/>
      <c r="CU100" s="78"/>
      <c r="CV100" s="78"/>
      <c r="CW100" s="78"/>
      <c r="CX100" s="78"/>
      <c r="CY100" s="78"/>
      <c r="CZ100" s="78"/>
      <c r="DA100" s="78"/>
      <c r="DB100" s="78"/>
      <c r="DC100" s="78"/>
      <c r="EL100" s="71"/>
      <c r="EM100" s="71"/>
      <c r="EN100" s="71"/>
      <c r="EO100" s="77"/>
      <c r="EP100" s="78"/>
      <c r="EQ100" s="78"/>
      <c r="ER100" s="78"/>
      <c r="ES100" s="78"/>
      <c r="ET100" s="78"/>
      <c r="EU100" s="78"/>
      <c r="EV100" s="78"/>
      <c r="EW100" s="78"/>
      <c r="EX100" s="78"/>
    </row>
    <row r="101" spans="5:154" ht="12" customHeight="1">
      <c r="E101" s="78"/>
      <c r="F101" s="78"/>
      <c r="G101" s="78"/>
      <c r="H101" s="78"/>
      <c r="I101" s="78"/>
      <c r="J101" s="78"/>
      <c r="K101" s="78"/>
      <c r="L101" s="78"/>
      <c r="M101" s="78"/>
      <c r="AY101" s="77"/>
      <c r="AZ101" s="78"/>
      <c r="BA101" s="78"/>
      <c r="BB101" s="78"/>
      <c r="BC101" s="78"/>
      <c r="BD101" s="78"/>
      <c r="BE101" s="78"/>
      <c r="BF101" s="78"/>
      <c r="BG101" s="78"/>
      <c r="BH101" s="78"/>
      <c r="CT101" s="77"/>
      <c r="CU101" s="78"/>
      <c r="CV101" s="78"/>
      <c r="CW101" s="78"/>
      <c r="CX101" s="78"/>
      <c r="CY101" s="78"/>
      <c r="CZ101" s="78"/>
      <c r="DA101" s="78"/>
      <c r="DB101" s="78"/>
      <c r="DC101" s="78"/>
      <c r="EL101" s="71"/>
      <c r="EM101" s="71"/>
      <c r="EN101" s="71"/>
      <c r="EO101" s="77"/>
      <c r="EP101" s="78"/>
      <c r="EQ101" s="78"/>
      <c r="ER101" s="78"/>
      <c r="ES101" s="78"/>
      <c r="ET101" s="78"/>
      <c r="EU101" s="78"/>
      <c r="EV101" s="78"/>
      <c r="EW101" s="78"/>
      <c r="EX101" s="78"/>
    </row>
    <row r="102" spans="5:154" ht="12" customHeight="1">
      <c r="E102" s="78"/>
      <c r="F102" s="78"/>
      <c r="G102" s="78"/>
      <c r="H102" s="78"/>
      <c r="I102" s="78"/>
      <c r="J102" s="78"/>
      <c r="K102" s="78"/>
      <c r="L102" s="78"/>
      <c r="M102" s="78"/>
      <c r="AY102" s="77"/>
      <c r="AZ102" s="78"/>
      <c r="BA102" s="78"/>
      <c r="BB102" s="78"/>
      <c r="BC102" s="78"/>
      <c r="BD102" s="78"/>
      <c r="BE102" s="78"/>
      <c r="BF102" s="78"/>
      <c r="BG102" s="78"/>
      <c r="BH102" s="78"/>
      <c r="CT102" s="77"/>
      <c r="CU102" s="78"/>
      <c r="CV102" s="78"/>
      <c r="CW102" s="78"/>
      <c r="CX102" s="78"/>
      <c r="CY102" s="78"/>
      <c r="CZ102" s="78"/>
      <c r="DA102" s="78"/>
      <c r="DB102" s="78"/>
      <c r="DC102" s="78"/>
      <c r="EL102" s="71"/>
      <c r="EM102" s="71"/>
      <c r="EN102" s="71"/>
      <c r="EO102" s="77"/>
      <c r="EP102" s="78"/>
      <c r="EQ102" s="78"/>
      <c r="ER102" s="78"/>
      <c r="ES102" s="78"/>
      <c r="ET102" s="78"/>
      <c r="EU102" s="78"/>
      <c r="EV102" s="78"/>
      <c r="EW102" s="78"/>
      <c r="EX102" s="78"/>
    </row>
    <row r="103" spans="5:154" ht="12" customHeight="1">
      <c r="AY103" s="77"/>
      <c r="AZ103" s="77"/>
      <c r="CT103" s="77"/>
      <c r="CU103" s="77"/>
      <c r="EL103" s="71"/>
      <c r="EM103" s="71"/>
      <c r="EN103" s="71"/>
      <c r="EO103" s="77"/>
      <c r="EP103" s="78"/>
      <c r="EQ103" s="78"/>
      <c r="ER103" s="78"/>
      <c r="ES103" s="78"/>
      <c r="ET103" s="78"/>
      <c r="EU103" s="78"/>
      <c r="EV103" s="78"/>
      <c r="EW103" s="78"/>
      <c r="EX103" s="78"/>
    </row>
    <row r="104" spans="5:154" ht="12" customHeight="1">
      <c r="EM104" s="71"/>
      <c r="EN104" s="71"/>
      <c r="EO104" s="77"/>
      <c r="EP104" s="77"/>
      <c r="EQ104" s="71"/>
      <c r="ER104" s="71"/>
      <c r="ES104" s="71"/>
      <c r="ET104" s="71"/>
      <c r="EU104" s="71"/>
      <c r="EV104" s="71"/>
      <c r="EW104" s="71"/>
      <c r="EX104" s="71"/>
    </row>
    <row r="121" spans="189:236" ht="12" customHeight="1"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</row>
    <row r="122" spans="189:236" ht="12" customHeight="1">
      <c r="HZ122" s="66"/>
    </row>
    <row r="123" spans="189:236" ht="12" customHeight="1">
      <c r="HZ123" s="67"/>
    </row>
    <row r="124" spans="189:236" ht="12" customHeight="1">
      <c r="HZ124" s="67"/>
    </row>
    <row r="125" spans="189:236" ht="12" customHeight="1">
      <c r="HZ125" s="67"/>
      <c r="IA125" s="66"/>
      <c r="IB125" s="66"/>
    </row>
    <row r="126" spans="189:236" ht="12" customHeight="1">
      <c r="HZ126" s="67"/>
      <c r="IA126" s="66"/>
      <c r="IB126" s="66"/>
    </row>
    <row r="127" spans="189:236" ht="12" customHeight="1">
      <c r="HZ127" s="67"/>
      <c r="IA127" s="66"/>
      <c r="IB127" s="66"/>
    </row>
    <row r="128" spans="189:236" ht="12" customHeight="1"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6"/>
      <c r="IB128" s="66"/>
    </row>
    <row r="129" spans="189:236" ht="12" customHeight="1">
      <c r="IA129" s="67"/>
      <c r="IB129" s="67"/>
    </row>
    <row r="130" spans="189:236" ht="12" customHeight="1">
      <c r="IA130" s="67"/>
      <c r="IB130" s="67"/>
    </row>
    <row r="131" spans="189:236" ht="12" customHeight="1">
      <c r="IA131" s="67"/>
      <c r="IB131" s="67"/>
    </row>
    <row r="132" spans="189:236" ht="12" customHeight="1">
      <c r="IA132" s="67"/>
      <c r="IB132" s="67"/>
    </row>
    <row r="133" spans="189:236" ht="12" customHeight="1">
      <c r="IA133" s="67"/>
      <c r="IB133" s="67"/>
    </row>
    <row r="134" spans="189:236" ht="12" customHeight="1">
      <c r="IA134" s="67"/>
      <c r="IB134" s="67"/>
    </row>
    <row r="135" spans="189:236" ht="12" customHeight="1">
      <c r="IA135" s="67"/>
      <c r="IB135" s="67"/>
    </row>
    <row r="136" spans="189:236" ht="12" customHeight="1">
      <c r="IA136" s="67"/>
      <c r="IB136" s="67"/>
    </row>
    <row r="137" spans="189:236" ht="12" customHeight="1">
      <c r="IA137" s="67"/>
      <c r="IB137" s="67"/>
    </row>
    <row r="138" spans="189:236" ht="12" customHeight="1">
      <c r="IA138" s="67"/>
      <c r="IB138" s="67"/>
    </row>
    <row r="139" spans="189:236" ht="12" customHeight="1">
      <c r="IA139" s="66"/>
      <c r="IB139" s="66"/>
    </row>
    <row r="140" spans="189:236" ht="12" customHeight="1"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</row>
    <row r="141" spans="189:236" ht="12" customHeight="1"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</row>
    <row r="142" spans="189:236" ht="12" customHeight="1"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</row>
    <row r="143" spans="189:236" ht="12" customHeight="1"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</row>
    <row r="144" spans="189:236" ht="12" customHeight="1"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</row>
    <row r="145" spans="189:236" ht="12" customHeight="1"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</row>
    <row r="146" spans="189:236" ht="12" customHeight="1">
      <c r="IA146" s="66"/>
      <c r="IB146" s="66"/>
    </row>
    <row r="147" spans="189:236" ht="12" customHeight="1">
      <c r="IA147" s="66"/>
      <c r="IB147" s="66"/>
    </row>
    <row r="148" spans="189:236" ht="12" customHeight="1">
      <c r="IA148" s="66"/>
      <c r="IB148" s="66"/>
    </row>
    <row r="149" spans="189:236" ht="12" customHeight="1">
      <c r="IA149" s="66"/>
      <c r="IB149" s="66"/>
    </row>
  </sheetData>
  <mergeCells count="2130">
    <mergeCell ref="IE63:JY63"/>
    <mergeCell ref="JZ63:KB63"/>
    <mergeCell ref="FT27:FW27"/>
    <mergeCell ref="FT30:FW30"/>
    <mergeCell ref="FX14:GA14"/>
    <mergeCell ref="GB14:GE14"/>
    <mergeCell ref="FX16:GA16"/>
    <mergeCell ref="GB16:GE16"/>
    <mergeCell ref="FX13:GA13"/>
    <mergeCell ref="GB13:GE13"/>
    <mergeCell ref="FX11:GA11"/>
    <mergeCell ref="GB11:GE11"/>
    <mergeCell ref="FX15:GA15"/>
    <mergeCell ref="GB15:GE15"/>
    <mergeCell ref="FX19:GA19"/>
    <mergeCell ref="GB19:GE19"/>
    <mergeCell ref="FX26:GA26"/>
    <mergeCell ref="GB26:GE26"/>
    <mergeCell ref="FX28:GA28"/>
    <mergeCell ref="GB28:GE28"/>
    <mergeCell ref="FX25:GA25"/>
    <mergeCell ref="GB25:GE25"/>
    <mergeCell ref="FX23:GA23"/>
    <mergeCell ref="GB23:GE23"/>
    <mergeCell ref="FX22:GA22"/>
    <mergeCell ref="GB22:GE22"/>
    <mergeCell ref="FX18:GA18"/>
    <mergeCell ref="GB18:GE18"/>
    <mergeCell ref="FX29:GA29"/>
    <mergeCell ref="HM11:HY12"/>
    <mergeCell ref="HM13:HY14"/>
    <mergeCell ref="HL53:HP54"/>
    <mergeCell ref="FP12:FS12"/>
    <mergeCell ref="FT12:FW12"/>
    <mergeCell ref="FT23:FW23"/>
    <mergeCell ref="FP23:FS23"/>
    <mergeCell ref="FT22:FW22"/>
    <mergeCell ref="FT21:FW21"/>
    <mergeCell ref="FX21:GA21"/>
    <mergeCell ref="GB21:GE21"/>
    <mergeCell ref="FX10:GA10"/>
    <mergeCell ref="GB10:GE10"/>
    <mergeCell ref="FX12:GA12"/>
    <mergeCell ref="GB12:GE12"/>
    <mergeCell ref="FP20:FS20"/>
    <mergeCell ref="FP19:FS19"/>
    <mergeCell ref="FT18:FW18"/>
    <mergeCell ref="FT20:FW20"/>
    <mergeCell ref="FP18:FS18"/>
    <mergeCell ref="FT19:FW19"/>
    <mergeCell ref="FT17:FW17"/>
    <mergeCell ref="FP17:FS17"/>
    <mergeCell ref="FP16:FS16"/>
    <mergeCell ref="FP15:FS15"/>
    <mergeCell ref="FT15:FW15"/>
    <mergeCell ref="FP33:FS33"/>
    <mergeCell ref="FT31:FW31"/>
    <mergeCell ref="FP31:FS31"/>
    <mergeCell ref="GB6:GE6"/>
    <mergeCell ref="FT5:FW5"/>
    <mergeCell ref="FX5:GA5"/>
    <mergeCell ref="GB5:GE5"/>
    <mergeCell ref="GB7:GE7"/>
    <mergeCell ref="FX9:GA9"/>
    <mergeCell ref="GB9:GE9"/>
    <mergeCell ref="FP8:FS8"/>
    <mergeCell ref="FT33:FW33"/>
    <mergeCell ref="FP30:FS30"/>
    <mergeCell ref="FP28:FS28"/>
    <mergeCell ref="FP32:FS32"/>
    <mergeCell ref="FP29:FS29"/>
    <mergeCell ref="FP27:FS27"/>
    <mergeCell ref="FT26:FW26"/>
    <mergeCell ref="FT28:FW28"/>
    <mergeCell ref="FP26:FS26"/>
    <mergeCell ref="FP22:FS22"/>
    <mergeCell ref="FT32:FW32"/>
    <mergeCell ref="FT29:FW29"/>
    <mergeCell ref="FT24:FW24"/>
    <mergeCell ref="FP14:FS14"/>
    <mergeCell ref="FT14:FW14"/>
    <mergeCell ref="FT16:FW16"/>
    <mergeCell ref="FX17:GA17"/>
    <mergeCell ref="GB17:GE17"/>
    <mergeCell ref="FP13:FS13"/>
    <mergeCell ref="FT13:FW13"/>
    <mergeCell ref="FP11:FS11"/>
    <mergeCell ref="EG53:EJ53"/>
    <mergeCell ref="EC52:EF52"/>
    <mergeCell ref="EC53:EF53"/>
    <mergeCell ref="EC50:EF50"/>
    <mergeCell ref="EG50:EJ50"/>
    <mergeCell ref="EG52:EJ52"/>
    <mergeCell ref="EC46:EF46"/>
    <mergeCell ref="EG45:EJ45"/>
    <mergeCell ref="EG47:EJ47"/>
    <mergeCell ref="EC43:EF43"/>
    <mergeCell ref="EG43:EJ43"/>
    <mergeCell ref="EG44:EJ44"/>
    <mergeCell ref="EG60:EJ60"/>
    <mergeCell ref="EC60:EF60"/>
    <mergeCell ref="EC59:EF59"/>
    <mergeCell ref="EC54:EF54"/>
    <mergeCell ref="EG58:EJ58"/>
    <mergeCell ref="EG59:EJ59"/>
    <mergeCell ref="EC58:EF58"/>
    <mergeCell ref="EG56:EJ56"/>
    <mergeCell ref="EG57:EJ57"/>
    <mergeCell ref="EC51:EF51"/>
    <mergeCell ref="EG51:EJ51"/>
    <mergeCell ref="EC55:EF55"/>
    <mergeCell ref="EG55:EJ55"/>
    <mergeCell ref="EC56:EF56"/>
    <mergeCell ref="EC57:EF57"/>
    <mergeCell ref="EC49:EF49"/>
    <mergeCell ref="EG49:EJ49"/>
    <mergeCell ref="EC38:EF38"/>
    <mergeCell ref="EC39:EF39"/>
    <mergeCell ref="EG37:EJ37"/>
    <mergeCell ref="EC37:EF37"/>
    <mergeCell ref="EG35:EJ35"/>
    <mergeCell ref="EG39:EJ39"/>
    <mergeCell ref="EC36:EF36"/>
    <mergeCell ref="EC35:EF35"/>
    <mergeCell ref="EC40:EF40"/>
    <mergeCell ref="EG29:EJ29"/>
    <mergeCell ref="EC28:EF28"/>
    <mergeCell ref="EG28:EJ28"/>
    <mergeCell ref="EC23:EF23"/>
    <mergeCell ref="EG25:EJ25"/>
    <mergeCell ref="EC25:EF25"/>
    <mergeCell ref="EC29:EF29"/>
    <mergeCell ref="EG46:EJ46"/>
    <mergeCell ref="EC12:EF12"/>
    <mergeCell ref="EC14:EF14"/>
    <mergeCell ref="EC13:EF13"/>
    <mergeCell ref="EC22:EF22"/>
    <mergeCell ref="EG22:EJ22"/>
    <mergeCell ref="EC26:EF26"/>
    <mergeCell ref="EG26:EJ26"/>
    <mergeCell ref="EG24:EJ24"/>
    <mergeCell ref="EG23:EJ23"/>
    <mergeCell ref="EC27:EF27"/>
    <mergeCell ref="EG27:EJ27"/>
    <mergeCell ref="EC24:EF24"/>
    <mergeCell ref="EG18:EJ18"/>
    <mergeCell ref="EC18:EF18"/>
    <mergeCell ref="EC16:EF16"/>
    <mergeCell ref="EG16:EJ16"/>
    <mergeCell ref="EG15:EJ15"/>
    <mergeCell ref="EC20:EF20"/>
    <mergeCell ref="EG20:EJ20"/>
    <mergeCell ref="EC17:EF17"/>
    <mergeCell ref="EC19:EF19"/>
    <mergeCell ref="EG21:EJ21"/>
    <mergeCell ref="EC21:EF21"/>
    <mergeCell ref="EG19:EJ19"/>
    <mergeCell ref="EG17:EJ17"/>
    <mergeCell ref="DU34:DX34"/>
    <mergeCell ref="DU35:DX35"/>
    <mergeCell ref="EC48:EF48"/>
    <mergeCell ref="EG54:EJ54"/>
    <mergeCell ref="EG48:EJ48"/>
    <mergeCell ref="EC42:EF42"/>
    <mergeCell ref="EG14:EJ14"/>
    <mergeCell ref="DY50:EB50"/>
    <mergeCell ref="DU47:DX47"/>
    <mergeCell ref="DU49:DX49"/>
    <mergeCell ref="DY49:EB49"/>
    <mergeCell ref="DY40:EB40"/>
    <mergeCell ref="DY53:EB53"/>
    <mergeCell ref="DU51:DX51"/>
    <mergeCell ref="DY51:EB51"/>
    <mergeCell ref="DU48:DX48"/>
    <mergeCell ref="DY48:EB48"/>
    <mergeCell ref="DY42:EB42"/>
    <mergeCell ref="DU43:DX43"/>
    <mergeCell ref="DU41:DX41"/>
    <mergeCell ref="EC31:EF31"/>
    <mergeCell ref="EG31:EJ31"/>
    <mergeCell ref="EC32:EF32"/>
    <mergeCell ref="EG32:EJ32"/>
    <mergeCell ref="EC33:EF33"/>
    <mergeCell ref="EG33:EJ33"/>
    <mergeCell ref="EC30:EF30"/>
    <mergeCell ref="EG30:EJ30"/>
    <mergeCell ref="EC34:EF34"/>
    <mergeCell ref="EG34:EJ34"/>
    <mergeCell ref="EG41:EJ41"/>
    <mergeCell ref="EC41:EF41"/>
    <mergeCell ref="DU13:DX13"/>
    <mergeCell ref="DU30:DX30"/>
    <mergeCell ref="DY30:EB30"/>
    <mergeCell ref="DU32:DX32"/>
    <mergeCell ref="DY32:EB32"/>
    <mergeCell ref="DU24:DX24"/>
    <mergeCell ref="DU23:DX23"/>
    <mergeCell ref="DU17:DX17"/>
    <mergeCell ref="DY20:EB20"/>
    <mergeCell ref="DU18:DX18"/>
    <mergeCell ref="DU19:DX19"/>
    <mergeCell ref="DU20:DX20"/>
    <mergeCell ref="DY24:EB24"/>
    <mergeCell ref="DY25:EB25"/>
    <mergeCell ref="DU25:DX25"/>
    <mergeCell ref="DY23:EB23"/>
    <mergeCell ref="DU26:DX26"/>
    <mergeCell ref="DY26:EB26"/>
    <mergeCell ref="DY28:EB28"/>
    <mergeCell ref="DY29:EB29"/>
    <mergeCell ref="DY22:EB22"/>
    <mergeCell ref="DU21:DX21"/>
    <mergeCell ref="DY21:EB21"/>
    <mergeCell ref="DU16:DX16"/>
    <mergeCell ref="CH56:CK56"/>
    <mergeCell ref="CL56:CO56"/>
    <mergeCell ref="CH55:CK55"/>
    <mergeCell ref="CL55:CO55"/>
    <mergeCell ref="CH52:CK52"/>
    <mergeCell ref="CL52:CO52"/>
    <mergeCell ref="CH39:CK39"/>
    <mergeCell ref="CL39:CO39"/>
    <mergeCell ref="CH36:CK36"/>
    <mergeCell ref="CL36:CO36"/>
    <mergeCell ref="CH37:CK37"/>
    <mergeCell ref="DU6:DX6"/>
    <mergeCell ref="DY6:EB6"/>
    <mergeCell ref="DU5:DX5"/>
    <mergeCell ref="DY5:EB5"/>
    <mergeCell ref="DU15:DX15"/>
    <mergeCell ref="DU14:DX14"/>
    <mergeCell ref="DU7:DX7"/>
    <mergeCell ref="DY7:EB7"/>
    <mergeCell ref="DU8:DX8"/>
    <mergeCell ref="DY8:EB8"/>
    <mergeCell ref="DU10:DX10"/>
    <mergeCell ref="DY10:EB10"/>
    <mergeCell ref="DU9:DX9"/>
    <mergeCell ref="DY9:EB9"/>
    <mergeCell ref="DU11:DX11"/>
    <mergeCell ref="DY11:EB11"/>
    <mergeCell ref="DY15:EB15"/>
    <mergeCell ref="DY12:EB12"/>
    <mergeCell ref="DY14:EB14"/>
    <mergeCell ref="DY13:EB13"/>
    <mergeCell ref="DU12:DX12"/>
    <mergeCell ref="CH40:CK40"/>
    <mergeCell ref="CL40:CO40"/>
    <mergeCell ref="CL41:CO41"/>
    <mergeCell ref="CH44:CK44"/>
    <mergeCell ref="CL37:CO37"/>
    <mergeCell ref="CH38:CK38"/>
    <mergeCell ref="CL38:CO38"/>
    <mergeCell ref="CL47:CO47"/>
    <mergeCell ref="DU28:DX28"/>
    <mergeCell ref="DU27:DX27"/>
    <mergeCell ref="DU29:DX29"/>
    <mergeCell ref="DU33:DX33"/>
    <mergeCell ref="DU31:DX31"/>
    <mergeCell ref="CH60:CK60"/>
    <mergeCell ref="CL60:CO60"/>
    <mergeCell ref="CH59:CK59"/>
    <mergeCell ref="CL59:CO59"/>
    <mergeCell ref="CL43:CO43"/>
    <mergeCell ref="CH43:CK43"/>
    <mergeCell ref="CL42:CO42"/>
    <mergeCell ref="CH42:CK42"/>
    <mergeCell ref="CH45:CK45"/>
    <mergeCell ref="CU59:DC59"/>
    <mergeCell ref="CU52:DC52"/>
    <mergeCell ref="DE52:DH52"/>
    <mergeCell ref="DE59:DH59"/>
    <mergeCell ref="DI59:DL59"/>
    <mergeCell ref="DE55:DH55"/>
    <mergeCell ref="DU44:DX44"/>
    <mergeCell ref="DM55:DP55"/>
    <mergeCell ref="DM49:DP49"/>
    <mergeCell ref="CL57:CO57"/>
    <mergeCell ref="DU55:DX55"/>
    <mergeCell ref="DY55:EB55"/>
    <mergeCell ref="DU53:DX53"/>
    <mergeCell ref="DU52:DX52"/>
    <mergeCell ref="DU50:DX50"/>
    <mergeCell ref="DU59:DX59"/>
    <mergeCell ref="DU58:DX58"/>
    <mergeCell ref="DY58:EB58"/>
    <mergeCell ref="DY60:EB60"/>
    <mergeCell ref="DY59:EB59"/>
    <mergeCell ref="DM46:DP46"/>
    <mergeCell ref="CH49:CK49"/>
    <mergeCell ref="CL49:CO49"/>
    <mergeCell ref="CH50:CK50"/>
    <mergeCell ref="CL50:CO50"/>
    <mergeCell ref="CH51:CK51"/>
    <mergeCell ref="CL51:CO51"/>
    <mergeCell ref="CH54:CK54"/>
    <mergeCell ref="CL54:CO54"/>
    <mergeCell ref="CL46:CO46"/>
    <mergeCell ref="CH48:CK48"/>
    <mergeCell ref="CL48:CO48"/>
    <mergeCell ref="CH47:CK47"/>
    <mergeCell ref="CH46:CK46"/>
    <mergeCell ref="DQ59:DT59"/>
    <mergeCell ref="DM58:DP58"/>
    <mergeCell ref="DQ58:DT58"/>
    <mergeCell ref="CH53:CK53"/>
    <mergeCell ref="CL53:CO53"/>
    <mergeCell ref="CH58:CK58"/>
    <mergeCell ref="CL58:CO58"/>
    <mergeCell ref="CH57:CK57"/>
    <mergeCell ref="CL35:CO35"/>
    <mergeCell ref="CH35:CK35"/>
    <mergeCell ref="CH16:CK16"/>
    <mergeCell ref="CL16:CO16"/>
    <mergeCell ref="CH11:CK11"/>
    <mergeCell ref="CL11:CO11"/>
    <mergeCell ref="CL8:CO8"/>
    <mergeCell ref="CH7:CK7"/>
    <mergeCell ref="CL7:CO7"/>
    <mergeCell ref="CH6:CK6"/>
    <mergeCell ref="CL6:CO6"/>
    <mergeCell ref="CH8:CK8"/>
    <mergeCell ref="CH9:CK9"/>
    <mergeCell ref="CL9:CO9"/>
    <mergeCell ref="CH10:CK10"/>
    <mergeCell ref="CL10:CO10"/>
    <mergeCell ref="CH12:CK12"/>
    <mergeCell ref="CL12:CO12"/>
    <mergeCell ref="CL14:CO14"/>
    <mergeCell ref="CH14:CK14"/>
    <mergeCell ref="CH15:CK15"/>
    <mergeCell ref="CL15:CO15"/>
    <mergeCell ref="CH13:CK13"/>
    <mergeCell ref="CL13:CO13"/>
    <mergeCell ref="CH28:CK28"/>
    <mergeCell ref="CD33:CG33"/>
    <mergeCell ref="BZ32:CC32"/>
    <mergeCell ref="CD32:CG32"/>
    <mergeCell ref="CD34:CG34"/>
    <mergeCell ref="CD26:CG26"/>
    <mergeCell ref="CD24:CG24"/>
    <mergeCell ref="CD23:CG23"/>
    <mergeCell ref="BZ23:CC23"/>
    <mergeCell ref="BZ28:CC28"/>
    <mergeCell ref="BZ24:CC24"/>
    <mergeCell ref="CH22:CK22"/>
    <mergeCell ref="CL22:CO22"/>
    <mergeCell ref="CH25:CK25"/>
    <mergeCell ref="CH26:CK26"/>
    <mergeCell ref="CH23:CK23"/>
    <mergeCell ref="CL27:CO27"/>
    <mergeCell ref="CL26:CO26"/>
    <mergeCell ref="CH30:CK30"/>
    <mergeCell ref="CL30:CO30"/>
    <mergeCell ref="CL29:CO29"/>
    <mergeCell ref="CL33:CO33"/>
    <mergeCell ref="CH34:CK34"/>
    <mergeCell ref="CL34:CO34"/>
    <mergeCell ref="CH32:CK32"/>
    <mergeCell ref="CL32:CO32"/>
    <mergeCell ref="CD10:CG10"/>
    <mergeCell ref="BZ9:CC9"/>
    <mergeCell ref="BZ11:CC11"/>
    <mergeCell ref="CD11:CG11"/>
    <mergeCell ref="BZ5:CC5"/>
    <mergeCell ref="BZ8:CC8"/>
    <mergeCell ref="CD8:CG8"/>
    <mergeCell ref="BZ6:CC6"/>
    <mergeCell ref="BZ10:CC10"/>
    <mergeCell ref="CD5:CG5"/>
    <mergeCell ref="BZ12:CC12"/>
    <mergeCell ref="BZ14:CC14"/>
    <mergeCell ref="CD14:CG14"/>
    <mergeCell ref="CD15:CG15"/>
    <mergeCell ref="BZ15:CC15"/>
    <mergeCell ref="CD12:CG12"/>
    <mergeCell ref="BZ50:CC50"/>
    <mergeCell ref="CD50:CG50"/>
    <mergeCell ref="BZ49:CC49"/>
    <mergeCell ref="CD49:CG49"/>
    <mergeCell ref="CD45:CG45"/>
    <mergeCell ref="CD46:CG46"/>
    <mergeCell ref="BZ45:CC45"/>
    <mergeCell ref="CD47:CG47"/>
    <mergeCell ref="BZ46:CC46"/>
    <mergeCell ref="BZ47:CC47"/>
    <mergeCell ref="BZ48:CC48"/>
    <mergeCell ref="CD48:CG48"/>
    <mergeCell ref="BZ43:CC43"/>
    <mergeCell ref="CD43:CG43"/>
    <mergeCell ref="BZ40:CC40"/>
    <mergeCell ref="CD42:CG42"/>
    <mergeCell ref="BZ17:CC17"/>
    <mergeCell ref="CD17:CG17"/>
    <mergeCell ref="BZ18:CC18"/>
    <mergeCell ref="CD18:CG18"/>
    <mergeCell ref="BZ16:CC16"/>
    <mergeCell ref="BZ22:CC22"/>
    <mergeCell ref="BZ51:CC51"/>
    <mergeCell ref="CD51:CG51"/>
    <mergeCell ref="CD56:CG56"/>
    <mergeCell ref="CD57:CG57"/>
    <mergeCell ref="BZ54:CC54"/>
    <mergeCell ref="CD54:CG54"/>
    <mergeCell ref="BZ56:CC56"/>
    <mergeCell ref="BZ53:CC53"/>
    <mergeCell ref="CD53:CG53"/>
    <mergeCell ref="BZ52:CC52"/>
    <mergeCell ref="CD52:CG52"/>
    <mergeCell ref="BZ42:CC42"/>
    <mergeCell ref="BZ44:CC44"/>
    <mergeCell ref="CD44:CG44"/>
    <mergeCell ref="CD40:CG40"/>
    <mergeCell ref="BZ41:CC41"/>
    <mergeCell ref="CD41:CG41"/>
    <mergeCell ref="CD28:CG28"/>
    <mergeCell ref="BZ29:CC29"/>
    <mergeCell ref="CD29:CG29"/>
    <mergeCell ref="BZ30:CC30"/>
    <mergeCell ref="CD30:CG30"/>
    <mergeCell ref="BZ31:CC31"/>
    <mergeCell ref="CD31:CG31"/>
    <mergeCell ref="BZ34:CC34"/>
    <mergeCell ref="BZ33:CC33"/>
    <mergeCell ref="CD58:CG58"/>
    <mergeCell ref="BZ55:CC55"/>
    <mergeCell ref="CD55:CG55"/>
    <mergeCell ref="BZ59:CC59"/>
    <mergeCell ref="BZ58:CC58"/>
    <mergeCell ref="BZ57:CC57"/>
    <mergeCell ref="AW40:AY40"/>
    <mergeCell ref="AZ40:BH40"/>
    <mergeCell ref="BJ40:BM40"/>
    <mergeCell ref="BN40:BQ40"/>
    <mergeCell ref="BR40:BU40"/>
    <mergeCell ref="BV40:BY40"/>
    <mergeCell ref="BR39:BU39"/>
    <mergeCell ref="BR38:BU38"/>
    <mergeCell ref="BV38:BY38"/>
    <mergeCell ref="BV39:BY39"/>
    <mergeCell ref="BV36:BY36"/>
    <mergeCell ref="BN36:BQ36"/>
    <mergeCell ref="BR36:BU36"/>
    <mergeCell ref="AW58:AY58"/>
    <mergeCell ref="AZ58:BH58"/>
    <mergeCell ref="BJ58:BM58"/>
    <mergeCell ref="BN58:BQ58"/>
    <mergeCell ref="BR58:BU58"/>
    <mergeCell ref="BV58:BY58"/>
    <mergeCell ref="BJ59:BM59"/>
    <mergeCell ref="BN59:BQ59"/>
    <mergeCell ref="AW56:AY56"/>
    <mergeCell ref="AZ56:BH56"/>
    <mergeCell ref="BJ56:BM56"/>
    <mergeCell ref="BN56:BQ56"/>
    <mergeCell ref="BR59:BU59"/>
    <mergeCell ref="BJ35:BM35"/>
    <mergeCell ref="AM33:AP33"/>
    <mergeCell ref="AQ34:AT34"/>
    <mergeCell ref="AM20:AP20"/>
    <mergeCell ref="AQ22:AT22"/>
    <mergeCell ref="AM23:AP23"/>
    <mergeCell ref="BR29:BU29"/>
    <mergeCell ref="BV29:BY29"/>
    <mergeCell ref="AZ29:BH29"/>
    <mergeCell ref="BN35:BQ35"/>
    <mergeCell ref="BV35:BY35"/>
    <mergeCell ref="BR35:BU35"/>
    <mergeCell ref="AW39:AY39"/>
    <mergeCell ref="AZ39:BH39"/>
    <mergeCell ref="BJ39:BM39"/>
    <mergeCell ref="BN39:BQ39"/>
    <mergeCell ref="AW36:AY36"/>
    <mergeCell ref="AZ36:BH36"/>
    <mergeCell ref="BJ36:BM36"/>
    <mergeCell ref="AW38:AY38"/>
    <mergeCell ref="AZ38:BH38"/>
    <mergeCell ref="BJ38:BM38"/>
    <mergeCell ref="BN38:BQ38"/>
    <mergeCell ref="BN37:BQ37"/>
    <mergeCell ref="BR37:BU37"/>
    <mergeCell ref="BV37:BY37"/>
    <mergeCell ref="AZ37:BH37"/>
    <mergeCell ref="BJ37:BM37"/>
    <mergeCell ref="AW30:AY30"/>
    <mergeCell ref="AZ30:BH30"/>
    <mergeCell ref="BJ30:BM30"/>
    <mergeCell ref="BN30:BQ30"/>
    <mergeCell ref="BZ60:CC60"/>
    <mergeCell ref="CD60:CG60"/>
    <mergeCell ref="CD59:CG59"/>
    <mergeCell ref="CH31:CK31"/>
    <mergeCell ref="CL31:CO31"/>
    <mergeCell ref="CH29:CK29"/>
    <mergeCell ref="CL28:CO28"/>
    <mergeCell ref="CH33:CK33"/>
    <mergeCell ref="CH27:CK27"/>
    <mergeCell ref="CH17:CK17"/>
    <mergeCell ref="CL17:CO17"/>
    <mergeCell ref="CH18:CK18"/>
    <mergeCell ref="CL18:CO18"/>
    <mergeCell ref="CH19:CK19"/>
    <mergeCell ref="CL19:CO19"/>
    <mergeCell ref="CH21:CK21"/>
    <mergeCell ref="CL21:CO21"/>
    <mergeCell ref="CH20:CK20"/>
    <mergeCell ref="CL20:CO20"/>
    <mergeCell ref="CL25:CO25"/>
    <mergeCell ref="CH24:CK24"/>
    <mergeCell ref="CL23:CO23"/>
    <mergeCell ref="CL24:CO24"/>
    <mergeCell ref="BZ25:CC25"/>
    <mergeCell ref="BZ26:CC26"/>
    <mergeCell ref="CD25:CG25"/>
    <mergeCell ref="CD27:CG27"/>
    <mergeCell ref="BZ27:CC27"/>
    <mergeCell ref="CD35:CG35"/>
    <mergeCell ref="BZ38:CC38"/>
    <mergeCell ref="BZ37:CC37"/>
    <mergeCell ref="CD38:CG38"/>
    <mergeCell ref="AQ53:AT53"/>
    <mergeCell ref="AQ55:AT55"/>
    <mergeCell ref="AM54:AP54"/>
    <mergeCell ref="AQ54:AT54"/>
    <mergeCell ref="AM55:AP55"/>
    <mergeCell ref="AQ59:AT59"/>
    <mergeCell ref="AM59:AP59"/>
    <mergeCell ref="AM56:AP56"/>
    <mergeCell ref="AQ58:AT58"/>
    <mergeCell ref="AM45:AP45"/>
    <mergeCell ref="CD16:CG16"/>
    <mergeCell ref="BZ19:CC19"/>
    <mergeCell ref="BZ21:CC21"/>
    <mergeCell ref="CD21:CG21"/>
    <mergeCell ref="AQ32:AT32"/>
    <mergeCell ref="AM31:AP31"/>
    <mergeCell ref="AM35:AP35"/>
    <mergeCell ref="AQ36:AT36"/>
    <mergeCell ref="AQ35:AT35"/>
    <mergeCell ref="AM28:AP28"/>
    <mergeCell ref="AQ39:AT39"/>
    <mergeCell ref="AQ40:AT40"/>
    <mergeCell ref="AM36:AP36"/>
    <mergeCell ref="AM27:AP27"/>
    <mergeCell ref="AQ28:AT28"/>
    <mergeCell ref="AQ37:AT37"/>
    <mergeCell ref="AM34:AP34"/>
    <mergeCell ref="AQ29:AT29"/>
    <mergeCell ref="AQ33:AT33"/>
    <mergeCell ref="AQ38:AT38"/>
    <mergeCell ref="AM37:AP37"/>
    <mergeCell ref="AM39:AP39"/>
    <mergeCell ref="AQ56:AT56"/>
    <mergeCell ref="AM46:AP46"/>
    <mergeCell ref="AQ46:AT46"/>
    <mergeCell ref="AQ44:AT44"/>
    <mergeCell ref="AQ48:AT48"/>
    <mergeCell ref="AI58:AL58"/>
    <mergeCell ref="AE60:AH60"/>
    <mergeCell ref="AI60:AL60"/>
    <mergeCell ref="AE55:AH55"/>
    <mergeCell ref="AI54:AL54"/>
    <mergeCell ref="AE58:AH58"/>
    <mergeCell ref="AE57:AH57"/>
    <mergeCell ref="AE51:AH51"/>
    <mergeCell ref="AE46:AH46"/>
    <mergeCell ref="AI46:AL46"/>
    <mergeCell ref="AI56:AL56"/>
    <mergeCell ref="AE54:AH54"/>
    <mergeCell ref="AE56:AH56"/>
    <mergeCell ref="AE59:AH59"/>
    <mergeCell ref="AI59:AL59"/>
    <mergeCell ref="AM60:AP60"/>
    <mergeCell ref="AQ60:AT60"/>
    <mergeCell ref="AM58:AP58"/>
    <mergeCell ref="AM49:AP49"/>
    <mergeCell ref="AM53:AP53"/>
    <mergeCell ref="AM44:AP44"/>
    <mergeCell ref="AM48:AP48"/>
    <mergeCell ref="AQ57:AT57"/>
    <mergeCell ref="AM57:AP57"/>
    <mergeCell ref="AQ51:AT51"/>
    <mergeCell ref="AQ50:AT50"/>
    <mergeCell ref="AM52:AP52"/>
    <mergeCell ref="AE27:AH27"/>
    <mergeCell ref="AQ49:AT49"/>
    <mergeCell ref="AQ45:AT45"/>
    <mergeCell ref="AE37:AH37"/>
    <mergeCell ref="AI37:AL37"/>
    <mergeCell ref="AQ52:AT52"/>
    <mergeCell ref="AM50:AP50"/>
    <mergeCell ref="AM51:AP51"/>
    <mergeCell ref="AQ25:AT25"/>
    <mergeCell ref="AM24:AP24"/>
    <mergeCell ref="AM22:AP22"/>
    <mergeCell ref="AQ24:AT24"/>
    <mergeCell ref="AQ23:AT23"/>
    <mergeCell ref="AM21:AP21"/>
    <mergeCell ref="AI39:AL39"/>
    <mergeCell ref="AI45:AL45"/>
    <mergeCell ref="AI47:AL47"/>
    <mergeCell ref="AE43:AH43"/>
    <mergeCell ref="AI41:AL41"/>
    <mergeCell ref="AI49:AL49"/>
    <mergeCell ref="AI43:AL43"/>
    <mergeCell ref="AE44:AH44"/>
    <mergeCell ref="AI44:AL44"/>
    <mergeCell ref="AE41:AH41"/>
    <mergeCell ref="AE38:AH38"/>
    <mergeCell ref="AI38:AL38"/>
    <mergeCell ref="AE52:AH52"/>
    <mergeCell ref="AI42:AL42"/>
    <mergeCell ref="AE42:AH42"/>
    <mergeCell ref="AE45:AH45"/>
    <mergeCell ref="AE47:AH47"/>
    <mergeCell ref="AE28:AH28"/>
    <mergeCell ref="AE48:AH48"/>
    <mergeCell ref="AI48:AL48"/>
    <mergeCell ref="AI53:AL53"/>
    <mergeCell ref="AE53:AH53"/>
    <mergeCell ref="AI52:AL52"/>
    <mergeCell ref="AI51:AL51"/>
    <mergeCell ref="AE50:AH50"/>
    <mergeCell ref="AI50:AL50"/>
    <mergeCell ref="AI55:AL55"/>
    <mergeCell ref="AI57:AL57"/>
    <mergeCell ref="AI32:AL32"/>
    <mergeCell ref="AI31:AL31"/>
    <mergeCell ref="AE36:AH36"/>
    <mergeCell ref="AE30:AH30"/>
    <mergeCell ref="AI36:AL36"/>
    <mergeCell ref="AI34:AL34"/>
    <mergeCell ref="AI33:AL33"/>
    <mergeCell ref="AE33:AH33"/>
    <mergeCell ref="AI35:AL35"/>
    <mergeCell ref="AI30:AL30"/>
    <mergeCell ref="AE32:AH32"/>
    <mergeCell ref="AE31:AH31"/>
    <mergeCell ref="AE40:AH40"/>
    <mergeCell ref="AE35:AH35"/>
    <mergeCell ref="AE39:AH39"/>
    <mergeCell ref="AE34:AH34"/>
    <mergeCell ref="AI40:AL40"/>
    <mergeCell ref="AE13:AH13"/>
    <mergeCell ref="AM19:AP19"/>
    <mergeCell ref="AQ19:AT19"/>
    <mergeCell ref="AE26:AH26"/>
    <mergeCell ref="AI21:AL21"/>
    <mergeCell ref="AI19:AL19"/>
    <mergeCell ref="AI13:AL13"/>
    <mergeCell ref="AI16:AL16"/>
    <mergeCell ref="AE17:AH17"/>
    <mergeCell ref="AI17:AL17"/>
    <mergeCell ref="AI18:AL18"/>
    <mergeCell ref="AI20:AL20"/>
    <mergeCell ref="AE24:AH24"/>
    <mergeCell ref="AI24:AL24"/>
    <mergeCell ref="AE19:AH19"/>
    <mergeCell ref="AI22:AL22"/>
    <mergeCell ref="AE21:AH21"/>
    <mergeCell ref="AI26:AL26"/>
    <mergeCell ref="AI23:AL23"/>
    <mergeCell ref="AE25:AH25"/>
    <mergeCell ref="AE20:AH20"/>
    <mergeCell ref="AI25:AL25"/>
    <mergeCell ref="AE18:AH18"/>
    <mergeCell ref="AE22:AH22"/>
    <mergeCell ref="DY35:EB35"/>
    <mergeCell ref="DU22:DX22"/>
    <mergeCell ref="DY16:EB16"/>
    <mergeCell ref="AE29:AH29"/>
    <mergeCell ref="AI29:AL29"/>
    <mergeCell ref="AI15:AL15"/>
    <mergeCell ref="AE23:AH23"/>
    <mergeCell ref="AE15:AH15"/>
    <mergeCell ref="AM7:AP7"/>
    <mergeCell ref="AM9:AP9"/>
    <mergeCell ref="AE8:AH8"/>
    <mergeCell ref="AQ8:AT8"/>
    <mergeCell ref="AQ9:AT9"/>
    <mergeCell ref="AM8:AP8"/>
    <mergeCell ref="AM10:AP10"/>
    <mergeCell ref="AQ11:AT11"/>
    <mergeCell ref="AQ10:AT10"/>
    <mergeCell ref="AM12:AP12"/>
    <mergeCell ref="AQ14:AT14"/>
    <mergeCell ref="AM13:AP13"/>
    <mergeCell ref="AQ12:AT12"/>
    <mergeCell ref="AQ13:AT13"/>
    <mergeCell ref="AM15:AP15"/>
    <mergeCell ref="AM17:AP17"/>
    <mergeCell ref="AM16:AP16"/>
    <mergeCell ref="AE16:AH16"/>
    <mergeCell ref="AE14:AH14"/>
    <mergeCell ref="AE9:AH9"/>
    <mergeCell ref="AE7:AH7"/>
    <mergeCell ref="AE11:AH11"/>
    <mergeCell ref="AE10:AH10"/>
    <mergeCell ref="AE12:AH12"/>
    <mergeCell ref="EM12:EO12"/>
    <mergeCell ref="EP12:EX12"/>
    <mergeCell ref="EZ12:FC12"/>
    <mergeCell ref="FD12:FG12"/>
    <mergeCell ref="FH12:FK12"/>
    <mergeCell ref="FL12:FO12"/>
    <mergeCell ref="EM19:EO19"/>
    <mergeCell ref="FH9:FK9"/>
    <mergeCell ref="FL9:FO9"/>
    <mergeCell ref="EZ8:FC8"/>
    <mergeCell ref="HM5:HY6"/>
    <mergeCell ref="HM7:HY8"/>
    <mergeCell ref="HM9:HY10"/>
    <mergeCell ref="DQ57:DT57"/>
    <mergeCell ref="DQ52:DT52"/>
    <mergeCell ref="DM52:DP52"/>
    <mergeCell ref="CR50:CT50"/>
    <mergeCell ref="CR54:CT54"/>
    <mergeCell ref="HM26:HY27"/>
    <mergeCell ref="GG43:GL44"/>
    <mergeCell ref="GG45:GL46"/>
    <mergeCell ref="GG47:GL48"/>
    <mergeCell ref="GW47:HA48"/>
    <mergeCell ref="GR47:GV48"/>
    <mergeCell ref="GM47:GQ48"/>
    <mergeCell ref="GG19:GL20"/>
    <mergeCell ref="GG15:GI18"/>
    <mergeCell ref="GG9:GI12"/>
    <mergeCell ref="GG34:GL35"/>
    <mergeCell ref="GG28:GL29"/>
    <mergeCell ref="GG30:GL31"/>
    <mergeCell ref="GG32:GL33"/>
    <mergeCell ref="DY38:EB38"/>
    <mergeCell ref="DU36:DX36"/>
    <mergeCell ref="GG63:IA63"/>
    <mergeCell ref="EL63:GF63"/>
    <mergeCell ref="HB49:HF50"/>
    <mergeCell ref="HG49:HK50"/>
    <mergeCell ref="HL49:HP50"/>
    <mergeCell ref="HQ49:HU50"/>
    <mergeCell ref="GM53:GQ54"/>
    <mergeCell ref="GM51:GQ52"/>
    <mergeCell ref="GR51:GV52"/>
    <mergeCell ref="GR53:GV54"/>
    <mergeCell ref="GW51:HA52"/>
    <mergeCell ref="HB51:HF52"/>
    <mergeCell ref="HG51:HK52"/>
    <mergeCell ref="HL51:HP52"/>
    <mergeCell ref="HQ51:HU52"/>
    <mergeCell ref="GW53:HA54"/>
    <mergeCell ref="HQ53:HU54"/>
    <mergeCell ref="GM49:GQ50"/>
    <mergeCell ref="GR49:GV50"/>
    <mergeCell ref="GR43:GV44"/>
    <mergeCell ref="GG49:GL50"/>
    <mergeCell ref="GG51:GL52"/>
    <mergeCell ref="GG53:GL54"/>
    <mergeCell ref="GW49:HA50"/>
    <mergeCell ref="DU37:DX37"/>
    <mergeCell ref="DY46:EB46"/>
    <mergeCell ref="DY47:EB47"/>
    <mergeCell ref="DU46:DX46"/>
    <mergeCell ref="DU60:DX60"/>
    <mergeCell ref="DU54:DX54"/>
    <mergeCell ref="EM14:EO14"/>
    <mergeCell ref="EP14:EX14"/>
    <mergeCell ref="EZ14:FC14"/>
    <mergeCell ref="FD14:FG14"/>
    <mergeCell ref="FH14:FK14"/>
    <mergeCell ref="FL14:FO14"/>
    <mergeCell ref="EM13:EO13"/>
    <mergeCell ref="EP13:EX13"/>
    <mergeCell ref="EZ13:FC13"/>
    <mergeCell ref="FD13:FG13"/>
    <mergeCell ref="FH13:FK13"/>
    <mergeCell ref="FL13:FO13"/>
    <mergeCell ref="EM18:EO18"/>
    <mergeCell ref="EP18:EX18"/>
    <mergeCell ref="EZ18:FC18"/>
    <mergeCell ref="FD18:FG18"/>
    <mergeCell ref="FH18:FK18"/>
    <mergeCell ref="FL18:FO18"/>
    <mergeCell ref="FH16:FK16"/>
    <mergeCell ref="FL16:FO16"/>
    <mergeCell ref="EM15:EO15"/>
    <mergeCell ref="EP15:EX15"/>
    <mergeCell ref="FD8:FG8"/>
    <mergeCell ref="FH8:FK8"/>
    <mergeCell ref="FP4:FS4"/>
    <mergeCell ref="FT4:FW4"/>
    <mergeCell ref="FX4:GA4"/>
    <mergeCell ref="EZ7:FC7"/>
    <mergeCell ref="FD7:FG7"/>
    <mergeCell ref="FH7:FK7"/>
    <mergeCell ref="FL7:FO7"/>
    <mergeCell ref="EM7:EO7"/>
    <mergeCell ref="EP7:EX7"/>
    <mergeCell ref="EM11:EO11"/>
    <mergeCell ref="EP11:EX11"/>
    <mergeCell ref="EZ11:FC11"/>
    <mergeCell ref="FD11:FG11"/>
    <mergeCell ref="FH11:FK11"/>
    <mergeCell ref="FP7:FS7"/>
    <mergeCell ref="FT7:FW7"/>
    <mergeCell ref="FX8:GA8"/>
    <mergeCell ref="FP5:FS5"/>
    <mergeCell ref="FP6:FS6"/>
    <mergeCell ref="FT6:FW6"/>
    <mergeCell ref="FX6:GA6"/>
    <mergeCell ref="FP9:FS9"/>
    <mergeCell ref="FT9:FW9"/>
    <mergeCell ref="FX7:GA7"/>
    <mergeCell ref="FT8:FW8"/>
    <mergeCell ref="FT11:FW11"/>
    <mergeCell ref="FP10:FS10"/>
    <mergeCell ref="EM3:EY4"/>
    <mergeCell ref="EZ3:FO3"/>
    <mergeCell ref="FP3:GE3"/>
    <mergeCell ref="GG26:GL27"/>
    <mergeCell ref="HB41:HF42"/>
    <mergeCell ref="HG41:HK42"/>
    <mergeCell ref="GM41:GQ42"/>
    <mergeCell ref="GR41:GV42"/>
    <mergeCell ref="EZ19:FC19"/>
    <mergeCell ref="FD19:FG19"/>
    <mergeCell ref="FH19:FK19"/>
    <mergeCell ref="FL19:FO19"/>
    <mergeCell ref="GG5:GL6"/>
    <mergeCell ref="GG7:GL8"/>
    <mergeCell ref="GJ15:GL16"/>
    <mergeCell ref="GJ17:GL18"/>
    <mergeCell ref="GJ9:GL10"/>
    <mergeCell ref="GJ11:GL12"/>
    <mergeCell ref="GM26:GY27"/>
    <mergeCell ref="GZ26:HL27"/>
    <mergeCell ref="FT25:FW25"/>
    <mergeCell ref="FP25:FS25"/>
    <mergeCell ref="FP24:FS24"/>
    <mergeCell ref="FP21:FS21"/>
    <mergeCell ref="FX24:GA24"/>
    <mergeCell ref="GB24:GE24"/>
    <mergeCell ref="FX27:GA27"/>
    <mergeCell ref="GB27:GE27"/>
    <mergeCell ref="FX30:GA30"/>
    <mergeCell ref="GB30:GE30"/>
    <mergeCell ref="HL41:HP42"/>
    <mergeCell ref="GB29:GE29"/>
    <mergeCell ref="FL11:FO11"/>
    <mergeCell ref="EZ10:FC10"/>
    <mergeCell ref="FD10:FG10"/>
    <mergeCell ref="EZ4:FC4"/>
    <mergeCell ref="FD4:FG4"/>
    <mergeCell ref="FH4:FK4"/>
    <mergeCell ref="FL4:FO4"/>
    <mergeCell ref="EM6:EO6"/>
    <mergeCell ref="EP6:EX6"/>
    <mergeCell ref="EZ6:FC6"/>
    <mergeCell ref="FD6:FG6"/>
    <mergeCell ref="FH6:FK6"/>
    <mergeCell ref="FL6:FO6"/>
    <mergeCell ref="EM5:EO5"/>
    <mergeCell ref="EP5:EX5"/>
    <mergeCell ref="EZ5:FC5"/>
    <mergeCell ref="FD5:FG5"/>
    <mergeCell ref="FH5:FK5"/>
    <mergeCell ref="GB4:GE4"/>
    <mergeCell ref="FL5:FO5"/>
    <mergeCell ref="EM10:EO10"/>
    <mergeCell ref="EP10:EX10"/>
    <mergeCell ref="EM9:EO9"/>
    <mergeCell ref="EP9:EX9"/>
    <mergeCell ref="EZ9:FC9"/>
    <mergeCell ref="FD9:FG9"/>
    <mergeCell ref="FL8:FO8"/>
    <mergeCell ref="EM8:EY8"/>
    <mergeCell ref="FT10:FW10"/>
    <mergeCell ref="EM22:EO22"/>
    <mergeCell ref="EP22:EX22"/>
    <mergeCell ref="EZ22:FC22"/>
    <mergeCell ref="FD22:FG22"/>
    <mergeCell ref="FH22:FK22"/>
    <mergeCell ref="EM21:EO21"/>
    <mergeCell ref="EP21:EX21"/>
    <mergeCell ref="EZ21:FC21"/>
    <mergeCell ref="FD21:FG21"/>
    <mergeCell ref="FH21:FK21"/>
    <mergeCell ref="FL21:FO21"/>
    <mergeCell ref="EZ15:FC15"/>
    <mergeCell ref="FD15:FG15"/>
    <mergeCell ref="FH15:FK15"/>
    <mergeCell ref="FL15:FO15"/>
    <mergeCell ref="EZ17:FC17"/>
    <mergeCell ref="FD17:FG17"/>
    <mergeCell ref="FH17:FK17"/>
    <mergeCell ref="FL17:FO17"/>
    <mergeCell ref="EZ16:FC16"/>
    <mergeCell ref="FD16:FG16"/>
    <mergeCell ref="EP19:EX19"/>
    <mergeCell ref="EM20:EO20"/>
    <mergeCell ref="EP20:EX20"/>
    <mergeCell ref="EZ20:FC20"/>
    <mergeCell ref="FD20:FG20"/>
    <mergeCell ref="FH20:FK20"/>
    <mergeCell ref="FL20:FO20"/>
    <mergeCell ref="EM27:EO27"/>
    <mergeCell ref="EP27:EX27"/>
    <mergeCell ref="EZ27:FC27"/>
    <mergeCell ref="FD27:FG27"/>
    <mergeCell ref="FH27:FK27"/>
    <mergeCell ref="FL27:FO27"/>
    <mergeCell ref="EM26:EO26"/>
    <mergeCell ref="EP26:EX26"/>
    <mergeCell ref="EZ26:FC26"/>
    <mergeCell ref="FD26:FG26"/>
    <mergeCell ref="FH26:FK26"/>
    <mergeCell ref="FL26:FO26"/>
    <mergeCell ref="FL22:FO22"/>
    <mergeCell ref="EM25:EO25"/>
    <mergeCell ref="EP25:EX25"/>
    <mergeCell ref="EZ25:FC25"/>
    <mergeCell ref="FD25:FG25"/>
    <mergeCell ref="FH25:FK25"/>
    <mergeCell ref="FL25:FO25"/>
    <mergeCell ref="EM24:EO24"/>
    <mergeCell ref="EP24:EX24"/>
    <mergeCell ref="EZ24:FC24"/>
    <mergeCell ref="FD24:FG24"/>
    <mergeCell ref="FH24:FK24"/>
    <mergeCell ref="FL24:FO24"/>
    <mergeCell ref="EM23:EO23"/>
    <mergeCell ref="EP23:EX23"/>
    <mergeCell ref="EZ23:FC23"/>
    <mergeCell ref="FD23:FG23"/>
    <mergeCell ref="FH23:FK23"/>
    <mergeCell ref="FL23:FO23"/>
    <mergeCell ref="EM30:EO30"/>
    <mergeCell ref="EP30:EX30"/>
    <mergeCell ref="EZ30:FC30"/>
    <mergeCell ref="FD30:FG30"/>
    <mergeCell ref="FH30:FK30"/>
    <mergeCell ref="FL30:FO30"/>
    <mergeCell ref="EM28:EO28"/>
    <mergeCell ref="EP28:EX28"/>
    <mergeCell ref="EZ28:FC28"/>
    <mergeCell ref="FD28:FG28"/>
    <mergeCell ref="FH28:FK28"/>
    <mergeCell ref="FL28:FO28"/>
    <mergeCell ref="EM32:EO32"/>
    <mergeCell ref="EP32:EX32"/>
    <mergeCell ref="EZ32:FC32"/>
    <mergeCell ref="FD32:FG32"/>
    <mergeCell ref="FH32:FK32"/>
    <mergeCell ref="FL32:FO32"/>
    <mergeCell ref="EM29:EY29"/>
    <mergeCell ref="EZ29:FC29"/>
    <mergeCell ref="FD29:FG29"/>
    <mergeCell ref="FH29:FK29"/>
    <mergeCell ref="FL29:FO29"/>
    <mergeCell ref="EM31:EO31"/>
    <mergeCell ref="EP31:EX31"/>
    <mergeCell ref="EZ31:FC31"/>
    <mergeCell ref="FD31:FG31"/>
    <mergeCell ref="FH31:FK31"/>
    <mergeCell ref="DY37:EB37"/>
    <mergeCell ref="DU38:DX38"/>
    <mergeCell ref="DQ49:DT49"/>
    <mergeCell ref="CU43:DC43"/>
    <mergeCell ref="DQ46:DT46"/>
    <mergeCell ref="DM47:DP47"/>
    <mergeCell ref="DQ44:DT44"/>
    <mergeCell ref="DQ47:DT47"/>
    <mergeCell ref="FL31:FO31"/>
    <mergeCell ref="CR60:CT60"/>
    <mergeCell ref="CU60:DC60"/>
    <mergeCell ref="DE60:DH60"/>
    <mergeCell ref="DI60:DL60"/>
    <mergeCell ref="DM60:DP60"/>
    <mergeCell ref="DQ60:DT60"/>
    <mergeCell ref="CR59:CT59"/>
    <mergeCell ref="DQ54:DT54"/>
    <mergeCell ref="DM53:DP53"/>
    <mergeCell ref="DQ53:DT53"/>
    <mergeCell ref="DM54:DP54"/>
    <mergeCell ref="DQ56:DT56"/>
    <mergeCell ref="CR56:DD56"/>
    <mergeCell ref="CR55:CT55"/>
    <mergeCell ref="CU55:DC55"/>
    <mergeCell ref="DM59:DP59"/>
    <mergeCell ref="CR48:CT48"/>
    <mergeCell ref="CU54:DC54"/>
    <mergeCell ref="DE54:DH54"/>
    <mergeCell ref="CU48:DC48"/>
    <mergeCell ref="CR52:CT52"/>
    <mergeCell ref="CR57:CT57"/>
    <mergeCell ref="CU57:DC57"/>
    <mergeCell ref="DQ50:DT50"/>
    <mergeCell ref="DQ55:DT55"/>
    <mergeCell ref="DE57:DH57"/>
    <mergeCell ref="DI57:DL57"/>
    <mergeCell ref="DM57:DP57"/>
    <mergeCell ref="DI58:DL58"/>
    <mergeCell ref="DI56:DL56"/>
    <mergeCell ref="DM56:DP56"/>
    <mergeCell ref="DI54:DL54"/>
    <mergeCell ref="DM51:DP51"/>
    <mergeCell ref="DQ51:DT51"/>
    <mergeCell ref="DE51:DH51"/>
    <mergeCell ref="DI51:DL51"/>
    <mergeCell ref="CU53:DC53"/>
    <mergeCell ref="DE53:DH53"/>
    <mergeCell ref="DI53:DL53"/>
    <mergeCell ref="DE56:DH56"/>
    <mergeCell ref="DI52:DL52"/>
    <mergeCell ref="CU50:DC50"/>
    <mergeCell ref="DE50:DH50"/>
    <mergeCell ref="DI50:DL50"/>
    <mergeCell ref="CR58:CT58"/>
    <mergeCell ref="CU58:DC58"/>
    <mergeCell ref="DE58:DH58"/>
    <mergeCell ref="CR51:CT51"/>
    <mergeCell ref="CU51:DC51"/>
    <mergeCell ref="CR49:CT49"/>
    <mergeCell ref="CR53:CT53"/>
    <mergeCell ref="DE46:DH46"/>
    <mergeCell ref="DE49:DH49"/>
    <mergeCell ref="DI49:DL49"/>
    <mergeCell ref="DE44:DH44"/>
    <mergeCell ref="DE45:DH45"/>
    <mergeCell ref="DI55:DL55"/>
    <mergeCell ref="DM45:DP45"/>
    <mergeCell ref="DM44:DP44"/>
    <mergeCell ref="CR42:CT42"/>
    <mergeCell ref="CU42:DC42"/>
    <mergeCell ref="DE42:DH42"/>
    <mergeCell ref="DI42:DL42"/>
    <mergeCell ref="CR43:CT43"/>
    <mergeCell ref="DE43:DH43"/>
    <mergeCell ref="DI43:DL43"/>
    <mergeCell ref="DE48:DH48"/>
    <mergeCell ref="DI48:DL48"/>
    <mergeCell ref="DM50:DP50"/>
    <mergeCell ref="CU49:DC49"/>
    <mergeCell ref="DQ48:DT48"/>
    <mergeCell ref="DI45:DL45"/>
    <mergeCell ref="DM48:DP48"/>
    <mergeCell ref="DM42:DP42"/>
    <mergeCell ref="DQ42:DT42"/>
    <mergeCell ref="DM43:DP43"/>
    <mergeCell ref="DQ43:DT43"/>
    <mergeCell ref="DE41:DH41"/>
    <mergeCell ref="CR44:CT44"/>
    <mergeCell ref="CU44:DC44"/>
    <mergeCell ref="DI41:DL41"/>
    <mergeCell ref="CR41:CT41"/>
    <mergeCell ref="CR47:CT47"/>
    <mergeCell ref="CU47:DC47"/>
    <mergeCell ref="DE47:DH47"/>
    <mergeCell ref="CR46:DD46"/>
    <mergeCell ref="CR45:CT45"/>
    <mergeCell ref="CU45:DC45"/>
    <mergeCell ref="CR39:CT39"/>
    <mergeCell ref="CR40:CT40"/>
    <mergeCell ref="DM32:DP32"/>
    <mergeCell ref="DQ32:DT32"/>
    <mergeCell ref="DQ35:DT35"/>
    <mergeCell ref="DQ34:DT34"/>
    <mergeCell ref="DQ36:DT36"/>
    <mergeCell ref="DQ45:DT45"/>
    <mergeCell ref="DI46:DL46"/>
    <mergeCell ref="DI44:DL44"/>
    <mergeCell ref="DI39:DL39"/>
    <mergeCell ref="DI47:DL47"/>
    <mergeCell ref="CR37:CT37"/>
    <mergeCell ref="DE38:DH38"/>
    <mergeCell ref="CU40:DC40"/>
    <mergeCell ref="DE40:DH40"/>
    <mergeCell ref="DI40:DL40"/>
    <mergeCell ref="DM40:DP40"/>
    <mergeCell ref="DQ40:DT40"/>
    <mergeCell ref="CR38:CT38"/>
    <mergeCell ref="DM39:DP39"/>
    <mergeCell ref="DQ39:DT39"/>
    <mergeCell ref="DQ37:DT37"/>
    <mergeCell ref="CU36:DC36"/>
    <mergeCell ref="DE36:DH36"/>
    <mergeCell ref="DI36:DL36"/>
    <mergeCell ref="CU39:DC39"/>
    <mergeCell ref="DE39:DH39"/>
    <mergeCell ref="DI38:DL38"/>
    <mergeCell ref="DM37:DP37"/>
    <mergeCell ref="CU37:DC37"/>
    <mergeCell ref="DE37:DH37"/>
    <mergeCell ref="DI37:DL37"/>
    <mergeCell ref="CU38:DC38"/>
    <mergeCell ref="DQ41:DT41"/>
    <mergeCell ref="DM41:DP41"/>
    <mergeCell ref="DM38:DP38"/>
    <mergeCell ref="DQ38:DT38"/>
    <mergeCell ref="CU41:DC41"/>
    <mergeCell ref="CR36:CT36"/>
    <mergeCell ref="CR30:CT30"/>
    <mergeCell ref="CU30:DC30"/>
    <mergeCell ref="DE30:DH30"/>
    <mergeCell ref="DE35:DH35"/>
    <mergeCell ref="DI35:DL35"/>
    <mergeCell ref="CR31:CT31"/>
    <mergeCell ref="CU31:DC31"/>
    <mergeCell ref="DE31:DH31"/>
    <mergeCell ref="DI31:DL31"/>
    <mergeCell ref="CR33:CT33"/>
    <mergeCell ref="CU33:DC33"/>
    <mergeCell ref="DM30:DP30"/>
    <mergeCell ref="DE34:DH34"/>
    <mergeCell ref="DI34:DL34"/>
    <mergeCell ref="DM34:DP34"/>
    <mergeCell ref="DM35:DP35"/>
    <mergeCell ref="CR35:CT35"/>
    <mergeCell ref="CU35:DC35"/>
    <mergeCell ref="DM36:DP36"/>
    <mergeCell ref="CR34:CT34"/>
    <mergeCell ref="CU34:DC34"/>
    <mergeCell ref="CR32:CT32"/>
    <mergeCell ref="CU32:DC32"/>
    <mergeCell ref="DE32:DH32"/>
    <mergeCell ref="DI33:DL33"/>
    <mergeCell ref="DM33:DP33"/>
    <mergeCell ref="DM24:DP24"/>
    <mergeCell ref="CU22:DC22"/>
    <mergeCell ref="DE22:DH22"/>
    <mergeCell ref="DQ24:DT24"/>
    <mergeCell ref="DM29:DP29"/>
    <mergeCell ref="DQ29:DT29"/>
    <mergeCell ref="CR29:CT29"/>
    <mergeCell ref="CU29:DC29"/>
    <mergeCell ref="DE29:DH29"/>
    <mergeCell ref="DI29:DL29"/>
    <mergeCell ref="CR27:CT27"/>
    <mergeCell ref="CU27:DC27"/>
    <mergeCell ref="DE27:DH27"/>
    <mergeCell ref="DI27:DL27"/>
    <mergeCell ref="DI28:DL28"/>
    <mergeCell ref="DM28:DP28"/>
    <mergeCell ref="DQ28:DT28"/>
    <mergeCell ref="DM27:DP27"/>
    <mergeCell ref="DQ27:DT27"/>
    <mergeCell ref="CR23:CT23"/>
    <mergeCell ref="CU23:DC23"/>
    <mergeCell ref="DM31:DP31"/>
    <mergeCell ref="DQ33:DT33"/>
    <mergeCell ref="DI30:DL30"/>
    <mergeCell ref="DQ25:DT25"/>
    <mergeCell ref="DM25:DP25"/>
    <mergeCell ref="CR24:CT24"/>
    <mergeCell ref="CU24:DC24"/>
    <mergeCell ref="DE28:DH28"/>
    <mergeCell ref="CR28:CT28"/>
    <mergeCell ref="DE20:DH20"/>
    <mergeCell ref="DI22:DL22"/>
    <mergeCell ref="DM23:DP23"/>
    <mergeCell ref="DE23:DH23"/>
    <mergeCell ref="DI23:DL23"/>
    <mergeCell ref="DQ23:DT23"/>
    <mergeCell ref="DE26:DH26"/>
    <mergeCell ref="DI26:DL26"/>
    <mergeCell ref="DM26:DP26"/>
    <mergeCell ref="DQ26:DT26"/>
    <mergeCell ref="CR25:CT25"/>
    <mergeCell ref="DE24:DH24"/>
    <mergeCell ref="DI24:DL24"/>
    <mergeCell ref="CU25:DC25"/>
    <mergeCell ref="DE25:DH25"/>
    <mergeCell ref="DI25:DL25"/>
    <mergeCell ref="CR26:CT26"/>
    <mergeCell ref="CU26:DC26"/>
    <mergeCell ref="CU28:DC28"/>
    <mergeCell ref="DI32:DL32"/>
    <mergeCell ref="DQ31:DT31"/>
    <mergeCell ref="CR21:CT21"/>
    <mergeCell ref="DQ30:DT30"/>
    <mergeCell ref="DE33:DH33"/>
    <mergeCell ref="CU19:DC19"/>
    <mergeCell ref="DE19:DH19"/>
    <mergeCell ref="DE21:DH21"/>
    <mergeCell ref="CR20:CT20"/>
    <mergeCell ref="CU20:DC20"/>
    <mergeCell ref="DI21:DL21"/>
    <mergeCell ref="DM13:DP13"/>
    <mergeCell ref="DM12:DP12"/>
    <mergeCell ref="DE16:DH16"/>
    <mergeCell ref="DI16:DL16"/>
    <mergeCell ref="DM16:DP16"/>
    <mergeCell ref="DQ16:DT16"/>
    <mergeCell ref="DM22:DP22"/>
    <mergeCell ref="DQ22:DT22"/>
    <mergeCell ref="CU21:DC21"/>
    <mergeCell ref="CR22:CT22"/>
    <mergeCell ref="DI20:DL20"/>
    <mergeCell ref="DQ17:DT17"/>
    <mergeCell ref="DM21:DP21"/>
    <mergeCell ref="DQ21:DT21"/>
    <mergeCell ref="DM18:DP18"/>
    <mergeCell ref="DQ18:DT18"/>
    <mergeCell ref="DQ19:DT19"/>
    <mergeCell ref="DM20:DP20"/>
    <mergeCell ref="DQ20:DT20"/>
    <mergeCell ref="DM19:DP19"/>
    <mergeCell ref="CR14:CT14"/>
    <mergeCell ref="DI19:DL19"/>
    <mergeCell ref="CR19:CT19"/>
    <mergeCell ref="CU6:DC6"/>
    <mergeCell ref="DM9:DP9"/>
    <mergeCell ref="DQ9:DT9"/>
    <mergeCell ref="DE18:DH18"/>
    <mergeCell ref="DI18:DL18"/>
    <mergeCell ref="DQ13:DT13"/>
    <mergeCell ref="CR17:DD17"/>
    <mergeCell ref="CR16:CT16"/>
    <mergeCell ref="CU16:DC16"/>
    <mergeCell ref="CR18:CT18"/>
    <mergeCell ref="CU18:DC18"/>
    <mergeCell ref="DE17:DH17"/>
    <mergeCell ref="DI17:DL17"/>
    <mergeCell ref="DM17:DP17"/>
    <mergeCell ref="DI9:DL9"/>
    <mergeCell ref="DM15:DP15"/>
    <mergeCell ref="DQ15:DT15"/>
    <mergeCell ref="DM7:DP7"/>
    <mergeCell ref="DQ7:DT7"/>
    <mergeCell ref="DE3:DT3"/>
    <mergeCell ref="DU3:EJ3"/>
    <mergeCell ref="EG4:EJ4"/>
    <mergeCell ref="DQ4:DT4"/>
    <mergeCell ref="DI5:DL5"/>
    <mergeCell ref="DM5:DP5"/>
    <mergeCell ref="DQ5:DT5"/>
    <mergeCell ref="CR6:CT6"/>
    <mergeCell ref="CR10:CT10"/>
    <mergeCell ref="BR55:BU55"/>
    <mergeCell ref="AW55:AY55"/>
    <mergeCell ref="DE6:DH6"/>
    <mergeCell ref="DI6:DL6"/>
    <mergeCell ref="AZ55:BH55"/>
    <mergeCell ref="BJ55:BM55"/>
    <mergeCell ref="BN55:BQ55"/>
    <mergeCell ref="BV55:BY55"/>
    <mergeCell ref="CR5:CT5"/>
    <mergeCell ref="CU5:DC5"/>
    <mergeCell ref="DE5:DH5"/>
    <mergeCell ref="CU14:DC14"/>
    <mergeCell ref="DE14:DH14"/>
    <mergeCell ref="DI14:DL14"/>
    <mergeCell ref="DQ6:DT6"/>
    <mergeCell ref="DU4:DX4"/>
    <mergeCell ref="DY4:EB4"/>
    <mergeCell ref="EC4:EF4"/>
    <mergeCell ref="CR11:CT11"/>
    <mergeCell ref="CR12:CT12"/>
    <mergeCell ref="CR13:CT13"/>
    <mergeCell ref="BR54:BU54"/>
    <mergeCell ref="BV54:BY54"/>
    <mergeCell ref="AW60:AY60"/>
    <mergeCell ref="AZ60:BH60"/>
    <mergeCell ref="BJ60:BM60"/>
    <mergeCell ref="BN60:BQ60"/>
    <mergeCell ref="BR60:BU60"/>
    <mergeCell ref="BV60:BY60"/>
    <mergeCell ref="AW59:AY59"/>
    <mergeCell ref="AZ59:BH59"/>
    <mergeCell ref="DE4:DH4"/>
    <mergeCell ref="DI4:DL4"/>
    <mergeCell ref="DM4:DP4"/>
    <mergeCell ref="DM14:DP14"/>
    <mergeCell ref="DQ14:DT14"/>
    <mergeCell ref="CR15:CT15"/>
    <mergeCell ref="CU15:DC15"/>
    <mergeCell ref="DE15:DH15"/>
    <mergeCell ref="DI15:DL15"/>
    <mergeCell ref="AW54:AY54"/>
    <mergeCell ref="AZ54:BH54"/>
    <mergeCell ref="DM6:DP6"/>
    <mergeCell ref="CR3:DD4"/>
    <mergeCell ref="DQ10:DT10"/>
    <mergeCell ref="CR7:CT7"/>
    <mergeCell ref="CU7:DC7"/>
    <mergeCell ref="CR8:CT8"/>
    <mergeCell ref="CU8:DC8"/>
    <mergeCell ref="DE10:DH10"/>
    <mergeCell ref="DI10:DL10"/>
    <mergeCell ref="DE7:DH7"/>
    <mergeCell ref="DI7:DL7"/>
    <mergeCell ref="AZ49:BH49"/>
    <mergeCell ref="BJ49:BM49"/>
    <mergeCell ref="BN49:BQ49"/>
    <mergeCell ref="AW50:AY50"/>
    <mergeCell ref="AZ50:BH50"/>
    <mergeCell ref="BJ50:BM50"/>
    <mergeCell ref="BN50:BQ50"/>
    <mergeCell ref="BR51:BU51"/>
    <mergeCell ref="BJ48:BM48"/>
    <mergeCell ref="BV59:BY59"/>
    <mergeCell ref="BR56:BU56"/>
    <mergeCell ref="BV56:BY56"/>
    <mergeCell ref="AW57:AY57"/>
    <mergeCell ref="AZ57:BH57"/>
    <mergeCell ref="AW52:AY52"/>
    <mergeCell ref="AZ52:BH52"/>
    <mergeCell ref="BJ52:BM52"/>
    <mergeCell ref="BN52:BQ52"/>
    <mergeCell ref="BR53:BU53"/>
    <mergeCell ref="BV53:BY53"/>
    <mergeCell ref="AW53:AY53"/>
    <mergeCell ref="AZ53:BH53"/>
    <mergeCell ref="BJ53:BM53"/>
    <mergeCell ref="BN53:BQ53"/>
    <mergeCell ref="BR57:BU57"/>
    <mergeCell ref="BV57:BY57"/>
    <mergeCell ref="BJ57:BM57"/>
    <mergeCell ref="BN57:BQ57"/>
    <mergeCell ref="BJ54:BM54"/>
    <mergeCell ref="BN54:BQ54"/>
    <mergeCell ref="BR52:BU52"/>
    <mergeCell ref="BV52:BY52"/>
    <mergeCell ref="BN43:BQ43"/>
    <mergeCell ref="BR43:BU43"/>
    <mergeCell ref="BV43:BY43"/>
    <mergeCell ref="AW42:AY42"/>
    <mergeCell ref="AZ42:BH42"/>
    <mergeCell ref="BJ42:BM42"/>
    <mergeCell ref="BN42:BQ42"/>
    <mergeCell ref="BV42:BY42"/>
    <mergeCell ref="BR42:BU42"/>
    <mergeCell ref="BV51:BY51"/>
    <mergeCell ref="BR50:BU50"/>
    <mergeCell ref="BV50:BY50"/>
    <mergeCell ref="BR48:BU48"/>
    <mergeCell ref="BR49:BU49"/>
    <mergeCell ref="BV49:BY49"/>
    <mergeCell ref="BV44:BY44"/>
    <mergeCell ref="BV45:BY45"/>
    <mergeCell ref="BR46:BU46"/>
    <mergeCell ref="BV46:BY46"/>
    <mergeCell ref="BV47:BY47"/>
    <mergeCell ref="AW51:AY51"/>
    <mergeCell ref="AZ51:BH51"/>
    <mergeCell ref="BJ51:BM51"/>
    <mergeCell ref="BN51:BQ51"/>
    <mergeCell ref="AW47:AY47"/>
    <mergeCell ref="AZ47:BH47"/>
    <mergeCell ref="BJ47:BM47"/>
    <mergeCell ref="BN47:BQ47"/>
    <mergeCell ref="AW48:AY48"/>
    <mergeCell ref="AZ48:BH48"/>
    <mergeCell ref="BV48:BY48"/>
    <mergeCell ref="AW49:AY49"/>
    <mergeCell ref="AW31:AY31"/>
    <mergeCell ref="AZ31:BH31"/>
    <mergeCell ref="BR33:BU33"/>
    <mergeCell ref="BV33:BY33"/>
    <mergeCell ref="AZ32:BH32"/>
    <mergeCell ref="BN33:BQ33"/>
    <mergeCell ref="BV32:BY32"/>
    <mergeCell ref="BR32:BU32"/>
    <mergeCell ref="BR34:BU34"/>
    <mergeCell ref="AZ33:BH33"/>
    <mergeCell ref="BJ33:BM33"/>
    <mergeCell ref="BN48:BQ48"/>
    <mergeCell ref="BJ45:BM45"/>
    <mergeCell ref="BR47:BU47"/>
    <mergeCell ref="BJ44:BM44"/>
    <mergeCell ref="BN44:BQ44"/>
    <mergeCell ref="BR44:BU44"/>
    <mergeCell ref="BJ41:BM41"/>
    <mergeCell ref="BN41:BQ41"/>
    <mergeCell ref="BR41:BU41"/>
    <mergeCell ref="BV41:BY41"/>
    <mergeCell ref="AW46:AY46"/>
    <mergeCell ref="AZ46:BH46"/>
    <mergeCell ref="BJ46:BM46"/>
    <mergeCell ref="BN46:BQ46"/>
    <mergeCell ref="BN45:BQ45"/>
    <mergeCell ref="BR45:BU45"/>
    <mergeCell ref="AW41:AY41"/>
    <mergeCell ref="AZ41:BH41"/>
    <mergeCell ref="AW43:AY43"/>
    <mergeCell ref="AZ43:BH43"/>
    <mergeCell ref="BJ43:BM43"/>
    <mergeCell ref="AW37:AY37"/>
    <mergeCell ref="BV4:BY4"/>
    <mergeCell ref="BR5:BU5"/>
    <mergeCell ref="AZ5:BH5"/>
    <mergeCell ref="AZ6:BH6"/>
    <mergeCell ref="AW6:AY6"/>
    <mergeCell ref="BV6:BY6"/>
    <mergeCell ref="BJ5:BM5"/>
    <mergeCell ref="BR6:BU6"/>
    <mergeCell ref="BJ7:BM7"/>
    <mergeCell ref="AW15:AY15"/>
    <mergeCell ref="BJ8:BM8"/>
    <mergeCell ref="BN8:BQ8"/>
    <mergeCell ref="BR8:BU8"/>
    <mergeCell ref="BV8:BY8"/>
    <mergeCell ref="BN15:BQ15"/>
    <mergeCell ref="BV22:BY22"/>
    <mergeCell ref="BV7:BY7"/>
    <mergeCell ref="AW25:AY25"/>
    <mergeCell ref="BR30:BU30"/>
    <mergeCell ref="BV30:BY30"/>
    <mergeCell ref="AW32:AY32"/>
    <mergeCell ref="BJ31:BM31"/>
    <mergeCell ref="BN31:BQ31"/>
    <mergeCell ref="BV34:BY34"/>
    <mergeCell ref="BJ34:BM34"/>
    <mergeCell ref="BN34:BQ34"/>
    <mergeCell ref="AW33:AY33"/>
    <mergeCell ref="BJ32:BM32"/>
    <mergeCell ref="BN32:BQ32"/>
    <mergeCell ref="BR31:BU31"/>
    <mergeCell ref="BV31:BY31"/>
    <mergeCell ref="BZ20:CC20"/>
    <mergeCell ref="CD19:CG19"/>
    <mergeCell ref="CD20:CG20"/>
    <mergeCell ref="CD22:CG22"/>
    <mergeCell ref="BJ26:BM26"/>
    <mergeCell ref="BJ29:BM29"/>
    <mergeCell ref="BN29:BQ29"/>
    <mergeCell ref="BJ28:BM28"/>
    <mergeCell ref="BN28:BQ28"/>
    <mergeCell ref="BR28:BU28"/>
    <mergeCell ref="BV28:BY28"/>
    <mergeCell ref="BR27:BU27"/>
    <mergeCell ref="BV27:BY27"/>
    <mergeCell ref="AW29:AY29"/>
    <mergeCell ref="AW27:AY27"/>
    <mergeCell ref="AZ27:BH27"/>
    <mergeCell ref="BJ27:BM27"/>
    <mergeCell ref="BN27:BQ27"/>
    <mergeCell ref="AZ25:BH25"/>
    <mergeCell ref="BJ25:BM25"/>
    <mergeCell ref="BR26:BU26"/>
    <mergeCell ref="AZ21:BH21"/>
    <mergeCell ref="BJ21:BM21"/>
    <mergeCell ref="AZ28:BH28"/>
    <mergeCell ref="AW21:AY21"/>
    <mergeCell ref="BJ22:BM22"/>
    <mergeCell ref="BN22:BQ22"/>
    <mergeCell ref="AW9:AY9"/>
    <mergeCell ref="AW16:AY16"/>
    <mergeCell ref="BR13:BU13"/>
    <mergeCell ref="BV13:BY13"/>
    <mergeCell ref="AZ12:BH12"/>
    <mergeCell ref="AW5:AY5"/>
    <mergeCell ref="BN5:BQ5"/>
    <mergeCell ref="BJ4:BM4"/>
    <mergeCell ref="AW3:BI4"/>
    <mergeCell ref="BV26:BY26"/>
    <mergeCell ref="BJ10:BM10"/>
    <mergeCell ref="BV12:BY12"/>
    <mergeCell ref="AZ11:BH11"/>
    <mergeCell ref="BJ11:BM11"/>
    <mergeCell ref="BN11:BQ11"/>
    <mergeCell ref="BR11:BU11"/>
    <mergeCell ref="BR9:BU9"/>
    <mergeCell ref="BR10:BU10"/>
    <mergeCell ref="BR7:BU7"/>
    <mergeCell ref="AZ23:BH23"/>
    <mergeCell ref="BJ23:BM23"/>
    <mergeCell ref="BR23:BU23"/>
    <mergeCell ref="BV23:BY23"/>
    <mergeCell ref="BR24:BU24"/>
    <mergeCell ref="BV24:BY24"/>
    <mergeCell ref="AW24:AY24"/>
    <mergeCell ref="BN25:BQ25"/>
    <mergeCell ref="AW23:AY23"/>
    <mergeCell ref="BJ24:BM24"/>
    <mergeCell ref="BN24:BQ24"/>
    <mergeCell ref="BV25:BY25"/>
    <mergeCell ref="AZ24:BH24"/>
    <mergeCell ref="CD4:CG4"/>
    <mergeCell ref="BJ3:BY3"/>
    <mergeCell ref="BZ3:CO3"/>
    <mergeCell ref="BJ9:BM9"/>
    <mergeCell ref="BN9:BQ9"/>
    <mergeCell ref="BV10:BY10"/>
    <mergeCell ref="BV9:BY9"/>
    <mergeCell ref="AZ7:BH7"/>
    <mergeCell ref="BN7:BQ7"/>
    <mergeCell ref="AZ14:BH14"/>
    <mergeCell ref="BJ14:BM14"/>
    <mergeCell ref="BR14:BU14"/>
    <mergeCell ref="BV14:BY14"/>
    <mergeCell ref="BN14:BQ14"/>
    <mergeCell ref="BR15:BU15"/>
    <mergeCell ref="BV15:BY15"/>
    <mergeCell ref="BJ16:BM16"/>
    <mergeCell ref="BN16:BQ16"/>
    <mergeCell ref="BR16:BU16"/>
    <mergeCell ref="BV16:BY16"/>
    <mergeCell ref="AZ15:BH15"/>
    <mergeCell ref="BJ15:BM15"/>
    <mergeCell ref="BZ13:CC13"/>
    <mergeCell ref="BZ4:CC4"/>
    <mergeCell ref="CL5:CO5"/>
    <mergeCell ref="CH4:CK4"/>
    <mergeCell ref="BV5:BY5"/>
    <mergeCell ref="CD13:CG13"/>
    <mergeCell ref="CD9:CG9"/>
    <mergeCell ref="CD6:CG6"/>
    <mergeCell ref="BZ7:CC7"/>
    <mergeCell ref="CD7:CG7"/>
    <mergeCell ref="W60:Z60"/>
    <mergeCell ref="AA59:AD59"/>
    <mergeCell ref="AA23:AD23"/>
    <mergeCell ref="AA30:AD30"/>
    <mergeCell ref="AA60:AD60"/>
    <mergeCell ref="W59:Z59"/>
    <mergeCell ref="W25:Z25"/>
    <mergeCell ref="AA40:AD40"/>
    <mergeCell ref="W23:Z23"/>
    <mergeCell ref="AA22:AD22"/>
    <mergeCell ref="W24:Z24"/>
    <mergeCell ref="AA24:AD24"/>
    <mergeCell ref="AE49:AH49"/>
    <mergeCell ref="AM47:AP47"/>
    <mergeCell ref="AQ41:AT41"/>
    <mergeCell ref="AM43:AP43"/>
    <mergeCell ref="AA27:AD27"/>
    <mergeCell ref="AA31:AD31"/>
    <mergeCell ref="AA54:AD54"/>
    <mergeCell ref="AA39:AD39"/>
    <mergeCell ref="W26:Z26"/>
    <mergeCell ref="AM42:AP42"/>
    <mergeCell ref="AQ42:AT42"/>
    <mergeCell ref="AQ43:AT43"/>
    <mergeCell ref="AQ47:AT47"/>
    <mergeCell ref="AA25:AD25"/>
    <mergeCell ref="AA26:AD26"/>
    <mergeCell ref="AQ26:AT26"/>
    <mergeCell ref="AQ27:AT27"/>
    <mergeCell ref="AM26:AP26"/>
    <mergeCell ref="AM41:AP41"/>
    <mergeCell ref="AQ31:AT31"/>
    <mergeCell ref="AM40:AP40"/>
    <mergeCell ref="B60:D60"/>
    <mergeCell ref="S35:V35"/>
    <mergeCell ref="W35:Z35"/>
    <mergeCell ref="S36:V36"/>
    <mergeCell ref="W36:Z36"/>
    <mergeCell ref="S52:V52"/>
    <mergeCell ref="W53:Z53"/>
    <mergeCell ref="S53:V53"/>
    <mergeCell ref="W51:Z51"/>
    <mergeCell ref="S50:V50"/>
    <mergeCell ref="B46:D46"/>
    <mergeCell ref="E35:M35"/>
    <mergeCell ref="S37:V37"/>
    <mergeCell ref="S43:V43"/>
    <mergeCell ref="E47:M47"/>
    <mergeCell ref="AA50:AD50"/>
    <mergeCell ref="AA53:AD53"/>
    <mergeCell ref="AA51:AD51"/>
    <mergeCell ref="W48:Z48"/>
    <mergeCell ref="AA48:AD48"/>
    <mergeCell ref="W47:Z47"/>
    <mergeCell ref="W43:Z43"/>
    <mergeCell ref="S44:V44"/>
    <mergeCell ref="W44:Z44"/>
    <mergeCell ref="AA44:AD44"/>
    <mergeCell ref="S41:V41"/>
    <mergeCell ref="W54:Z54"/>
    <mergeCell ref="S57:V57"/>
    <mergeCell ref="AA56:AD56"/>
    <mergeCell ref="B58:D58"/>
    <mergeCell ref="O52:R52"/>
    <mergeCell ref="AA57:AD57"/>
    <mergeCell ref="W46:Z46"/>
    <mergeCell ref="S45:V45"/>
    <mergeCell ref="S54:V54"/>
    <mergeCell ref="B43:D43"/>
    <mergeCell ref="B42:D42"/>
    <mergeCell ref="O51:R51"/>
    <mergeCell ref="AA55:AD55"/>
    <mergeCell ref="B55:D55"/>
    <mergeCell ref="B56:D56"/>
    <mergeCell ref="AA46:AD46"/>
    <mergeCell ref="AA58:AD58"/>
    <mergeCell ref="B51:D51"/>
    <mergeCell ref="B52:D52"/>
    <mergeCell ref="W57:Z57"/>
    <mergeCell ref="B49:D49"/>
    <mergeCell ref="B54:D54"/>
    <mergeCell ref="B53:D53"/>
    <mergeCell ref="O57:R57"/>
    <mergeCell ref="O54:R54"/>
    <mergeCell ref="W58:Z58"/>
    <mergeCell ref="B41:D41"/>
    <mergeCell ref="B48:D48"/>
    <mergeCell ref="O41:R41"/>
    <mergeCell ref="O42:R42"/>
    <mergeCell ref="B47:D47"/>
    <mergeCell ref="S56:V56"/>
    <mergeCell ref="W56:Z56"/>
    <mergeCell ref="B59:D59"/>
    <mergeCell ref="W52:Z52"/>
    <mergeCell ref="O50:R50"/>
    <mergeCell ref="O43:R43"/>
    <mergeCell ref="B50:D50"/>
    <mergeCell ref="W55:Z55"/>
    <mergeCell ref="O47:R47"/>
    <mergeCell ref="O48:R48"/>
    <mergeCell ref="E57:M57"/>
    <mergeCell ref="E58:M58"/>
    <mergeCell ref="O56:R56"/>
    <mergeCell ref="W41:Z41"/>
    <mergeCell ref="S42:V42"/>
    <mergeCell ref="B57:D57"/>
    <mergeCell ref="E49:M49"/>
    <mergeCell ref="B44:D44"/>
    <mergeCell ref="B45:D45"/>
    <mergeCell ref="O53:R53"/>
    <mergeCell ref="O49:R49"/>
    <mergeCell ref="O55:R55"/>
    <mergeCell ref="S60:V60"/>
    <mergeCell ref="E60:M60"/>
    <mergeCell ref="O60:R60"/>
    <mergeCell ref="S47:V47"/>
    <mergeCell ref="O36:R36"/>
    <mergeCell ref="W50:Z50"/>
    <mergeCell ref="E48:M48"/>
    <mergeCell ref="E39:M39"/>
    <mergeCell ref="O44:R44"/>
    <mergeCell ref="O34:R34"/>
    <mergeCell ref="E33:M33"/>
    <mergeCell ref="E31:M31"/>
    <mergeCell ref="E37:M37"/>
    <mergeCell ref="S39:V39"/>
    <mergeCell ref="W39:Z39"/>
    <mergeCell ref="E52:M52"/>
    <mergeCell ref="E53:M53"/>
    <mergeCell ref="E54:M54"/>
    <mergeCell ref="E56:M56"/>
    <mergeCell ref="E50:M50"/>
    <mergeCell ref="E51:M51"/>
    <mergeCell ref="S51:V51"/>
    <mergeCell ref="E40:M40"/>
    <mergeCell ref="O59:R59"/>
    <mergeCell ref="E55:M55"/>
    <mergeCell ref="E59:M59"/>
    <mergeCell ref="S58:V58"/>
    <mergeCell ref="E46:M46"/>
    <mergeCell ref="S59:V59"/>
    <mergeCell ref="O58:R58"/>
    <mergeCell ref="E42:M42"/>
    <mergeCell ref="S55:V55"/>
    <mergeCell ref="S24:V24"/>
    <mergeCell ref="W40:Z40"/>
    <mergeCell ref="AA52:AD52"/>
    <mergeCell ref="S48:V48"/>
    <mergeCell ref="S49:V49"/>
    <mergeCell ref="W49:Z49"/>
    <mergeCell ref="AA49:AD49"/>
    <mergeCell ref="AA42:AD42"/>
    <mergeCell ref="AA47:AD47"/>
    <mergeCell ref="AA29:AD29"/>
    <mergeCell ref="AA33:AD33"/>
    <mergeCell ref="S33:V33"/>
    <mergeCell ref="W33:Z33"/>
    <mergeCell ref="W34:Z34"/>
    <mergeCell ref="AA34:AD34"/>
    <mergeCell ref="AA28:AD28"/>
    <mergeCell ref="S32:V32"/>
    <mergeCell ref="W32:Z32"/>
    <mergeCell ref="AA32:AD32"/>
    <mergeCell ref="S40:V40"/>
    <mergeCell ref="AA36:AD36"/>
    <mergeCell ref="W45:Z45"/>
    <mergeCell ref="S28:V28"/>
    <mergeCell ref="AA45:AD45"/>
    <mergeCell ref="AA43:AD43"/>
    <mergeCell ref="S38:V38"/>
    <mergeCell ref="W31:Z31"/>
    <mergeCell ref="S46:V46"/>
    <mergeCell ref="E36:M36"/>
    <mergeCell ref="W30:Z30"/>
    <mergeCell ref="W28:Z28"/>
    <mergeCell ref="O45:R45"/>
    <mergeCell ref="O46:R46"/>
    <mergeCell ref="AA38:AD38"/>
    <mergeCell ref="AA35:AD35"/>
    <mergeCell ref="W38:Z38"/>
    <mergeCell ref="S34:V34"/>
    <mergeCell ref="W37:Z37"/>
    <mergeCell ref="AA37:AD37"/>
    <mergeCell ref="AA41:AD41"/>
    <mergeCell ref="S31:V31"/>
    <mergeCell ref="W27:Z27"/>
    <mergeCell ref="E41:M41"/>
    <mergeCell ref="W42:Z42"/>
    <mergeCell ref="S30:V30"/>
    <mergeCell ref="E28:M28"/>
    <mergeCell ref="O30:R30"/>
    <mergeCell ref="E43:M43"/>
    <mergeCell ref="E44:M44"/>
    <mergeCell ref="E38:M38"/>
    <mergeCell ref="W29:Z29"/>
    <mergeCell ref="O39:R39"/>
    <mergeCell ref="O33:R33"/>
    <mergeCell ref="S27:V27"/>
    <mergeCell ref="O37:R37"/>
    <mergeCell ref="E45:M45"/>
    <mergeCell ref="B33:D33"/>
    <mergeCell ref="B30:D30"/>
    <mergeCell ref="B31:D31"/>
    <mergeCell ref="B32:D32"/>
    <mergeCell ref="B23:D23"/>
    <mergeCell ref="E25:M25"/>
    <mergeCell ref="E34:M34"/>
    <mergeCell ref="E26:M26"/>
    <mergeCell ref="E27:M27"/>
    <mergeCell ref="O40:R40"/>
    <mergeCell ref="O35:R35"/>
    <mergeCell ref="O38:R38"/>
    <mergeCell ref="E23:M23"/>
    <mergeCell ref="B39:D39"/>
    <mergeCell ref="B40:D40"/>
    <mergeCell ref="E24:M24"/>
    <mergeCell ref="O23:R23"/>
    <mergeCell ref="B35:D35"/>
    <mergeCell ref="B36:D36"/>
    <mergeCell ref="B34:D34"/>
    <mergeCell ref="B27:D27"/>
    <mergeCell ref="B28:D28"/>
    <mergeCell ref="B29:D29"/>
    <mergeCell ref="B24:D24"/>
    <mergeCell ref="B25:D25"/>
    <mergeCell ref="E30:M30"/>
    <mergeCell ref="B26:D26"/>
    <mergeCell ref="B37:D37"/>
    <mergeCell ref="B38:D38"/>
    <mergeCell ref="O27:R27"/>
    <mergeCell ref="O32:R32"/>
    <mergeCell ref="O28:R28"/>
    <mergeCell ref="S23:V23"/>
    <mergeCell ref="O25:R25"/>
    <mergeCell ref="S8:V8"/>
    <mergeCell ref="B12:D12"/>
    <mergeCell ref="E13:M13"/>
    <mergeCell ref="E11:M11"/>
    <mergeCell ref="E17:M17"/>
    <mergeCell ref="E18:M18"/>
    <mergeCell ref="S18:V18"/>
    <mergeCell ref="S16:V16"/>
    <mergeCell ref="S17:V17"/>
    <mergeCell ref="B21:D21"/>
    <mergeCell ref="B9:D9"/>
    <mergeCell ref="B10:D10"/>
    <mergeCell ref="O26:R26"/>
    <mergeCell ref="E32:M32"/>
    <mergeCell ref="O19:R19"/>
    <mergeCell ref="E19:M19"/>
    <mergeCell ref="E21:M21"/>
    <mergeCell ref="O24:R24"/>
    <mergeCell ref="S21:V21"/>
    <mergeCell ref="S15:V15"/>
    <mergeCell ref="E16:M16"/>
    <mergeCell ref="S22:V22"/>
    <mergeCell ref="S26:V26"/>
    <mergeCell ref="S29:V29"/>
    <mergeCell ref="B22:D22"/>
    <mergeCell ref="O22:R22"/>
    <mergeCell ref="S25:V25"/>
    <mergeCell ref="O29:R29"/>
    <mergeCell ref="O31:R31"/>
    <mergeCell ref="E29:M29"/>
    <mergeCell ref="W20:Z20"/>
    <mergeCell ref="AA20:AD20"/>
    <mergeCell ref="E22:M22"/>
    <mergeCell ref="O15:R15"/>
    <mergeCell ref="O16:R16"/>
    <mergeCell ref="O17:R17"/>
    <mergeCell ref="O18:R18"/>
    <mergeCell ref="O21:R21"/>
    <mergeCell ref="B18:D18"/>
    <mergeCell ref="B13:D13"/>
    <mergeCell ref="AA10:AD10"/>
    <mergeCell ref="S11:V11"/>
    <mergeCell ref="O9:R9"/>
    <mergeCell ref="O10:R10"/>
    <mergeCell ref="W14:Z14"/>
    <mergeCell ref="AA14:AD14"/>
    <mergeCell ref="W16:Z16"/>
    <mergeCell ref="AA16:AD16"/>
    <mergeCell ref="B11:D11"/>
    <mergeCell ref="AA15:AD15"/>
    <mergeCell ref="B14:D14"/>
    <mergeCell ref="AA9:AD9"/>
    <mergeCell ref="B20:D20"/>
    <mergeCell ref="O20:R20"/>
    <mergeCell ref="E20:M20"/>
    <mergeCell ref="S19:V19"/>
    <mergeCell ref="W19:Z19"/>
    <mergeCell ref="AA19:AD19"/>
    <mergeCell ref="W21:Z21"/>
    <mergeCell ref="AA21:AD21"/>
    <mergeCell ref="W22:Z22"/>
    <mergeCell ref="S20:V20"/>
    <mergeCell ref="B19:D19"/>
    <mergeCell ref="W4:Z4"/>
    <mergeCell ref="AA4:AD4"/>
    <mergeCell ref="AE4:AH4"/>
    <mergeCell ref="W12:Z12"/>
    <mergeCell ref="O12:R12"/>
    <mergeCell ref="O11:R11"/>
    <mergeCell ref="O5:R5"/>
    <mergeCell ref="W5:Z5"/>
    <mergeCell ref="BN10:BQ10"/>
    <mergeCell ref="AZ9:BH9"/>
    <mergeCell ref="AZ8:BH8"/>
    <mergeCell ref="BR12:BU12"/>
    <mergeCell ref="AM14:AP14"/>
    <mergeCell ref="AQ17:AT17"/>
    <mergeCell ref="AQ18:AT18"/>
    <mergeCell ref="B3:N4"/>
    <mergeCell ref="B5:N5"/>
    <mergeCell ref="W8:Z8"/>
    <mergeCell ref="BR4:BU4"/>
    <mergeCell ref="S7:V7"/>
    <mergeCell ref="W7:Z7"/>
    <mergeCell ref="W9:Z9"/>
    <mergeCell ref="AA6:AD6"/>
    <mergeCell ref="O3:AD3"/>
    <mergeCell ref="AA12:AD12"/>
    <mergeCell ref="O6:R6"/>
    <mergeCell ref="AA18:AD18"/>
    <mergeCell ref="W17:Z17"/>
    <mergeCell ref="AA17:AD17"/>
    <mergeCell ref="AW8:AY8"/>
    <mergeCell ref="AW7:AY7"/>
    <mergeCell ref="S14:V14"/>
    <mergeCell ref="W15:Z15"/>
    <mergeCell ref="W18:Z18"/>
    <mergeCell ref="S6:V6"/>
    <mergeCell ref="E15:M15"/>
    <mergeCell ref="B6:N6"/>
    <mergeCell ref="B7:D7"/>
    <mergeCell ref="W6:Z6"/>
    <mergeCell ref="S12:V12"/>
    <mergeCell ref="O4:R4"/>
    <mergeCell ref="S4:V4"/>
    <mergeCell ref="W13:Z13"/>
    <mergeCell ref="AA13:AD13"/>
    <mergeCell ref="AA8:AD8"/>
    <mergeCell ref="O8:R8"/>
    <mergeCell ref="O7:R7"/>
    <mergeCell ref="AA7:AD7"/>
    <mergeCell ref="B15:D15"/>
    <mergeCell ref="B16:D16"/>
    <mergeCell ref="B17:D17"/>
    <mergeCell ref="E12:M12"/>
    <mergeCell ref="E7:M7"/>
    <mergeCell ref="E9:M9"/>
    <mergeCell ref="B8:D8"/>
    <mergeCell ref="AE3:AT3"/>
    <mergeCell ref="E14:M14"/>
    <mergeCell ref="AM4:AP4"/>
    <mergeCell ref="S9:V9"/>
    <mergeCell ref="BJ6:BM6"/>
    <mergeCell ref="BN6:BQ6"/>
    <mergeCell ref="AW14:AY14"/>
    <mergeCell ref="AW11:AY11"/>
    <mergeCell ref="AW12:AY12"/>
    <mergeCell ref="AW13:AY13"/>
    <mergeCell ref="BN4:BQ4"/>
    <mergeCell ref="O14:R14"/>
    <mergeCell ref="S13:V13"/>
    <mergeCell ref="O13:R13"/>
    <mergeCell ref="AI4:AL4"/>
    <mergeCell ref="AQ4:AT4"/>
    <mergeCell ref="S5:V5"/>
    <mergeCell ref="AA5:AD5"/>
    <mergeCell ref="AA11:AD11"/>
    <mergeCell ref="E8:M8"/>
    <mergeCell ref="S10:V10"/>
    <mergeCell ref="W10:Z10"/>
    <mergeCell ref="AI6:AL6"/>
    <mergeCell ref="AE6:AH6"/>
    <mergeCell ref="AE5:AH5"/>
    <mergeCell ref="AM6:AP6"/>
    <mergeCell ref="AQ5:AT5"/>
    <mergeCell ref="AQ6:AT6"/>
    <mergeCell ref="AM5:AP5"/>
    <mergeCell ref="AI5:AL5"/>
    <mergeCell ref="W11:Z11"/>
    <mergeCell ref="E10:M10"/>
    <mergeCell ref="CD39:CG39"/>
    <mergeCell ref="CD37:CG37"/>
    <mergeCell ref="BZ36:CC36"/>
    <mergeCell ref="CD36:CG36"/>
    <mergeCell ref="BZ35:CC35"/>
    <mergeCell ref="CH5:CK5"/>
    <mergeCell ref="FD33:FG33"/>
    <mergeCell ref="EZ33:FC33"/>
    <mergeCell ref="AW19:AY19"/>
    <mergeCell ref="BJ20:BM20"/>
    <mergeCell ref="BN20:BQ20"/>
    <mergeCell ref="BR20:BU20"/>
    <mergeCell ref="BV20:BY20"/>
    <mergeCell ref="BR21:BU21"/>
    <mergeCell ref="BR19:BU19"/>
    <mergeCell ref="BV19:BY19"/>
    <mergeCell ref="AZ13:BH13"/>
    <mergeCell ref="BJ13:BM13"/>
    <mergeCell ref="BN13:BQ13"/>
    <mergeCell ref="BV11:BY11"/>
    <mergeCell ref="BJ12:BM12"/>
    <mergeCell ref="BN12:BQ12"/>
    <mergeCell ref="AW10:AY10"/>
    <mergeCell ref="AZ10:BH10"/>
    <mergeCell ref="AZ19:BH19"/>
    <mergeCell ref="BV18:BY18"/>
    <mergeCell ref="AZ18:BH18"/>
    <mergeCell ref="AW17:AY17"/>
    <mergeCell ref="BR18:BU18"/>
    <mergeCell ref="BV21:BY21"/>
    <mergeCell ref="BR22:BU22"/>
    <mergeCell ref="BN23:BQ23"/>
    <mergeCell ref="AI28:AL28"/>
    <mergeCell ref="AQ21:AT21"/>
    <mergeCell ref="AQ20:AT20"/>
    <mergeCell ref="AM25:AP25"/>
    <mergeCell ref="AM38:AP38"/>
    <mergeCell ref="HM3:HY4"/>
    <mergeCell ref="AW45:BI45"/>
    <mergeCell ref="AW44:AY44"/>
    <mergeCell ref="AZ44:BH44"/>
    <mergeCell ref="AW35:BI35"/>
    <mergeCell ref="AW34:AY34"/>
    <mergeCell ref="AZ34:BH34"/>
    <mergeCell ref="EM17:EY17"/>
    <mergeCell ref="EM33:EO33"/>
    <mergeCell ref="EP33:EX33"/>
    <mergeCell ref="AW20:AY20"/>
    <mergeCell ref="AZ20:BH20"/>
    <mergeCell ref="AW22:AY22"/>
    <mergeCell ref="AZ22:BH22"/>
    <mergeCell ref="CL4:CO4"/>
    <mergeCell ref="EM16:EO16"/>
    <mergeCell ref="EP16:EX16"/>
    <mergeCell ref="AW18:AY18"/>
    <mergeCell ref="FL33:FO33"/>
    <mergeCell ref="DI13:DL13"/>
    <mergeCell ref="FH33:FK33"/>
    <mergeCell ref="GZ3:HL4"/>
    <mergeCell ref="FH10:FK10"/>
    <mergeCell ref="FL10:FO10"/>
    <mergeCell ref="GG3:GL4"/>
    <mergeCell ref="GM3:GY4"/>
    <mergeCell ref="BZ39:CC39"/>
    <mergeCell ref="AM32:AP32"/>
    <mergeCell ref="AM11:AP11"/>
    <mergeCell ref="AQ7:AT7"/>
    <mergeCell ref="AI12:AL12"/>
    <mergeCell ref="AI11:AL11"/>
    <mergeCell ref="AI10:AL10"/>
    <mergeCell ref="AI8:AL8"/>
    <mergeCell ref="AI9:AL9"/>
    <mergeCell ref="AI7:AL7"/>
    <mergeCell ref="AI14:AL14"/>
    <mergeCell ref="BJ19:BM19"/>
    <mergeCell ref="BN19:BQ19"/>
    <mergeCell ref="BJ17:BM17"/>
    <mergeCell ref="BN17:BQ17"/>
    <mergeCell ref="BJ18:BM18"/>
    <mergeCell ref="BV17:BY17"/>
    <mergeCell ref="AZ16:BH16"/>
    <mergeCell ref="AZ17:BH17"/>
    <mergeCell ref="BN18:BQ18"/>
    <mergeCell ref="BR17:BU17"/>
    <mergeCell ref="AW26:BI26"/>
    <mergeCell ref="BR25:BU25"/>
    <mergeCell ref="BN26:BQ26"/>
    <mergeCell ref="AW28:AY28"/>
    <mergeCell ref="BN21:BQ21"/>
    <mergeCell ref="AQ30:AT30"/>
    <mergeCell ref="AM30:AP30"/>
    <mergeCell ref="AM29:AP29"/>
    <mergeCell ref="AM18:AP18"/>
    <mergeCell ref="AQ16:AT16"/>
    <mergeCell ref="AQ15:AT15"/>
    <mergeCell ref="AI27:AL27"/>
    <mergeCell ref="DU42:DX42"/>
    <mergeCell ref="DY41:EB41"/>
    <mergeCell ref="EC45:EF45"/>
    <mergeCell ref="EC47:EF47"/>
    <mergeCell ref="DU45:DX45"/>
    <mergeCell ref="DY39:EB39"/>
    <mergeCell ref="DU40:DX40"/>
    <mergeCell ref="CL45:CO45"/>
    <mergeCell ref="CL44:CO44"/>
    <mergeCell ref="CH41:CK41"/>
    <mergeCell ref="DU56:DX56"/>
    <mergeCell ref="DY52:EB52"/>
    <mergeCell ref="DQ8:DT8"/>
    <mergeCell ref="DE8:DH8"/>
    <mergeCell ref="DM8:DP8"/>
    <mergeCell ref="CR9:CT9"/>
    <mergeCell ref="CU9:DC9"/>
    <mergeCell ref="DI8:DL8"/>
    <mergeCell ref="CU10:DC10"/>
    <mergeCell ref="DE9:DH9"/>
    <mergeCell ref="DM10:DP10"/>
    <mergeCell ref="DQ12:DT12"/>
    <mergeCell ref="CU11:DC11"/>
    <mergeCell ref="DE11:DH11"/>
    <mergeCell ref="DI11:DL11"/>
    <mergeCell ref="DM11:DP11"/>
    <mergeCell ref="DQ11:DT11"/>
    <mergeCell ref="CU12:DC12"/>
    <mergeCell ref="DE12:DH12"/>
    <mergeCell ref="DI12:DL12"/>
    <mergeCell ref="CU13:DC13"/>
    <mergeCell ref="DE13:DH13"/>
    <mergeCell ref="EG5:EJ5"/>
    <mergeCell ref="EG6:EJ6"/>
    <mergeCell ref="EC6:EF6"/>
    <mergeCell ref="EC5:EF5"/>
    <mergeCell ref="EC9:EF9"/>
    <mergeCell ref="EC15:EF15"/>
    <mergeCell ref="EC7:EF7"/>
    <mergeCell ref="EG7:EJ7"/>
    <mergeCell ref="EG8:EJ8"/>
    <mergeCell ref="EG10:EJ10"/>
    <mergeCell ref="EC10:EF10"/>
    <mergeCell ref="EC8:EF8"/>
    <mergeCell ref="EG36:EJ36"/>
    <mergeCell ref="EG38:EJ38"/>
    <mergeCell ref="EG40:EJ40"/>
    <mergeCell ref="EG42:EJ42"/>
    <mergeCell ref="DY44:EB44"/>
    <mergeCell ref="DY43:EB43"/>
    <mergeCell ref="EC44:EF44"/>
    <mergeCell ref="DY19:EB19"/>
    <mergeCell ref="DY18:EB18"/>
    <mergeCell ref="DY17:EB17"/>
    <mergeCell ref="DY27:EB27"/>
    <mergeCell ref="DY33:EB33"/>
    <mergeCell ref="DY31:EB31"/>
    <mergeCell ref="DY34:EB34"/>
    <mergeCell ref="DY36:EB36"/>
    <mergeCell ref="EG9:EJ9"/>
    <mergeCell ref="EG11:EJ11"/>
    <mergeCell ref="EC11:EF11"/>
    <mergeCell ref="EG12:EJ12"/>
    <mergeCell ref="EG13:EJ13"/>
    <mergeCell ref="GM5:GY6"/>
    <mergeCell ref="GM7:GY8"/>
    <mergeCell ref="GM19:GY20"/>
    <mergeCell ref="GZ5:HL6"/>
    <mergeCell ref="GZ7:HL8"/>
    <mergeCell ref="GZ9:HL10"/>
    <mergeCell ref="GZ11:HL12"/>
    <mergeCell ref="GZ13:HL14"/>
    <mergeCell ref="GZ15:HL16"/>
    <mergeCell ref="GZ17:HL18"/>
    <mergeCell ref="GZ19:HL20"/>
    <mergeCell ref="GM9:GY10"/>
    <mergeCell ref="GM11:GY12"/>
    <mergeCell ref="GM13:GY14"/>
    <mergeCell ref="GM15:GY16"/>
    <mergeCell ref="GM17:GY18"/>
    <mergeCell ref="FX20:GA20"/>
    <mergeCell ref="GB20:GE20"/>
    <mergeCell ref="GG13:GL14"/>
    <mergeCell ref="GB8:GE8"/>
    <mergeCell ref="GW43:HA44"/>
    <mergeCell ref="HV43:HZ44"/>
    <mergeCell ref="HV45:HZ46"/>
    <mergeCell ref="HV47:HZ48"/>
    <mergeCell ref="HV49:HZ50"/>
    <mergeCell ref="HV51:HZ52"/>
    <mergeCell ref="HV53:HZ54"/>
    <mergeCell ref="HQ47:HU48"/>
    <mergeCell ref="HL47:HP48"/>
    <mergeCell ref="HG47:HK48"/>
    <mergeCell ref="HB47:HF48"/>
    <mergeCell ref="HB53:HF54"/>
    <mergeCell ref="HG53:HK54"/>
    <mergeCell ref="HM15:HY16"/>
    <mergeCell ref="HM17:HY18"/>
    <mergeCell ref="HQ41:HU42"/>
    <mergeCell ref="HB43:HF44"/>
    <mergeCell ref="HG43:HK44"/>
    <mergeCell ref="HL43:HP44"/>
    <mergeCell ref="HQ43:HU44"/>
    <mergeCell ref="GW45:HA46"/>
    <mergeCell ref="HB45:HF46"/>
    <mergeCell ref="HG45:HK46"/>
    <mergeCell ref="HL45:HP46"/>
    <mergeCell ref="HQ45:HU46"/>
    <mergeCell ref="HM19:HY20"/>
    <mergeCell ref="A63:AU63"/>
    <mergeCell ref="AV63:CP63"/>
    <mergeCell ref="CQ63:EK63"/>
    <mergeCell ref="HV41:HZ42"/>
    <mergeCell ref="GW41:HA42"/>
    <mergeCell ref="GM28:GY29"/>
    <mergeCell ref="GZ28:HL29"/>
    <mergeCell ref="GM30:GY31"/>
    <mergeCell ref="GZ30:HL31"/>
    <mergeCell ref="GM32:GY33"/>
    <mergeCell ref="GZ32:HL33"/>
    <mergeCell ref="GM34:GY35"/>
    <mergeCell ref="GZ34:HL35"/>
    <mergeCell ref="HM28:HY29"/>
    <mergeCell ref="HM30:HY31"/>
    <mergeCell ref="HM32:HY33"/>
    <mergeCell ref="HM34:HY35"/>
    <mergeCell ref="GM43:GQ44"/>
    <mergeCell ref="GM45:GQ46"/>
    <mergeCell ref="GR45:GV46"/>
    <mergeCell ref="FX32:GA32"/>
    <mergeCell ref="GB32:GE32"/>
    <mergeCell ref="FX31:GA31"/>
    <mergeCell ref="GB31:GE31"/>
    <mergeCell ref="FX33:GA33"/>
    <mergeCell ref="GB33:GE33"/>
    <mergeCell ref="DY57:EB57"/>
    <mergeCell ref="DY54:EB54"/>
    <mergeCell ref="DY56:EB56"/>
    <mergeCell ref="DU57:DX57"/>
    <mergeCell ref="DY45:EB45"/>
    <mergeCell ref="DU39:DX39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&amp;L&amp;"ＭＳ Ｐ明朝,標準"２．人口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P50"/>
  <sheetViews>
    <sheetView view="pageBreakPreview" zoomScaleNormal="100" zoomScaleSheetLayoutView="100" workbookViewId="0">
      <selection activeCell="AZ15" sqref="AZ15:BB15"/>
    </sheetView>
  </sheetViews>
  <sheetFormatPr defaultColWidth="2.5" defaultRowHeight="13.5" customHeight="1"/>
  <cols>
    <col min="1" max="6" width="2.5" style="2"/>
    <col min="7" max="36" width="2.5" style="2" customWidth="1"/>
    <col min="37" max="16384" width="2.5" style="2"/>
  </cols>
  <sheetData>
    <row r="1" spans="1:57" ht="13.5" customHeight="1">
      <c r="A1" s="2" t="s">
        <v>209</v>
      </c>
      <c r="J1" s="18" t="s">
        <v>432</v>
      </c>
      <c r="AD1" s="3"/>
      <c r="AQ1" s="70"/>
      <c r="BE1" s="65" t="s">
        <v>100</v>
      </c>
    </row>
    <row r="2" spans="1:57" ht="11.25" customHeight="1"/>
    <row r="3" spans="1:57" ht="13.5" customHeight="1">
      <c r="A3" s="672"/>
      <c r="B3" s="673"/>
      <c r="C3" s="673"/>
      <c r="D3" s="673"/>
      <c r="E3" s="673"/>
      <c r="F3" s="674"/>
      <c r="G3" s="676" t="s">
        <v>220</v>
      </c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715"/>
      <c r="AK3" s="695" t="s">
        <v>223</v>
      </c>
      <c r="AL3" s="696"/>
      <c r="AM3" s="696"/>
      <c r="AN3" s="696"/>
      <c r="AO3" s="696"/>
      <c r="AP3" s="696"/>
      <c r="AQ3" s="673" t="s">
        <v>221</v>
      </c>
      <c r="AR3" s="673"/>
      <c r="AS3" s="673"/>
      <c r="AT3" s="673"/>
      <c r="AU3" s="673"/>
      <c r="AV3" s="673"/>
      <c r="AW3" s="673"/>
      <c r="AX3" s="673"/>
      <c r="AY3" s="673"/>
      <c r="AZ3" s="697" t="s">
        <v>225</v>
      </c>
      <c r="BA3" s="677"/>
      <c r="BB3" s="677"/>
      <c r="BC3" s="677"/>
      <c r="BD3" s="677"/>
      <c r="BE3" s="678"/>
    </row>
    <row r="4" spans="1:57" ht="11.25" customHeight="1">
      <c r="A4" s="218"/>
      <c r="B4" s="219"/>
      <c r="C4" s="219"/>
      <c r="D4" s="219"/>
      <c r="E4" s="219"/>
      <c r="F4" s="225"/>
      <c r="G4" s="476" t="s">
        <v>216</v>
      </c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698" t="s">
        <v>218</v>
      </c>
      <c r="AF4" s="698"/>
      <c r="AG4" s="698"/>
      <c r="AH4" s="698" t="s">
        <v>219</v>
      </c>
      <c r="AI4" s="698"/>
      <c r="AJ4" s="698"/>
      <c r="AK4" s="700" t="s">
        <v>224</v>
      </c>
      <c r="AL4" s="701"/>
      <c r="AM4" s="701"/>
      <c r="AN4" s="706" t="s">
        <v>218</v>
      </c>
      <c r="AO4" s="707"/>
      <c r="AP4" s="708"/>
      <c r="AQ4" s="708" t="s">
        <v>216</v>
      </c>
      <c r="AR4" s="698"/>
      <c r="AS4" s="698"/>
      <c r="AT4" s="698" t="s">
        <v>218</v>
      </c>
      <c r="AU4" s="698"/>
      <c r="AV4" s="698"/>
      <c r="AW4" s="698" t="s">
        <v>219</v>
      </c>
      <c r="AX4" s="698"/>
      <c r="AY4" s="698"/>
      <c r="AZ4" s="711" t="s">
        <v>387</v>
      </c>
      <c r="BA4" s="711"/>
      <c r="BB4" s="711"/>
      <c r="BC4" s="711" t="s">
        <v>222</v>
      </c>
      <c r="BD4" s="711"/>
      <c r="BE4" s="713"/>
    </row>
    <row r="5" spans="1:57" ht="11.25" customHeight="1">
      <c r="A5" s="218"/>
      <c r="B5" s="219"/>
      <c r="C5" s="219"/>
      <c r="D5" s="219"/>
      <c r="E5" s="219"/>
      <c r="F5" s="225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98"/>
      <c r="AF5" s="698"/>
      <c r="AG5" s="698"/>
      <c r="AH5" s="698"/>
      <c r="AI5" s="698"/>
      <c r="AJ5" s="698"/>
      <c r="AK5" s="702"/>
      <c r="AL5" s="703"/>
      <c r="AM5" s="703"/>
      <c r="AN5" s="706"/>
      <c r="AO5" s="707"/>
      <c r="AP5" s="708"/>
      <c r="AQ5" s="708"/>
      <c r="AR5" s="698"/>
      <c r="AS5" s="698"/>
      <c r="AT5" s="698"/>
      <c r="AU5" s="698"/>
      <c r="AV5" s="698"/>
      <c r="AW5" s="698"/>
      <c r="AX5" s="698"/>
      <c r="AY5" s="698"/>
      <c r="AZ5" s="711"/>
      <c r="BA5" s="711"/>
      <c r="BB5" s="711"/>
      <c r="BC5" s="711"/>
      <c r="BD5" s="711"/>
      <c r="BE5" s="713"/>
    </row>
    <row r="6" spans="1:57" ht="11.25" customHeight="1">
      <c r="A6" s="218"/>
      <c r="B6" s="219"/>
      <c r="C6" s="219"/>
      <c r="D6" s="219"/>
      <c r="E6" s="219"/>
      <c r="F6" s="225"/>
      <c r="G6" s="716" t="s">
        <v>26</v>
      </c>
      <c r="H6" s="219"/>
      <c r="I6" s="219"/>
      <c r="J6" s="219" t="s">
        <v>210</v>
      </c>
      <c r="K6" s="219"/>
      <c r="L6" s="219"/>
      <c r="M6" s="219" t="s">
        <v>211</v>
      </c>
      <c r="N6" s="219"/>
      <c r="O6" s="219"/>
      <c r="P6" s="219" t="s">
        <v>212</v>
      </c>
      <c r="Q6" s="219"/>
      <c r="R6" s="219"/>
      <c r="S6" s="219" t="s">
        <v>213</v>
      </c>
      <c r="T6" s="219"/>
      <c r="U6" s="219"/>
      <c r="V6" s="219" t="s">
        <v>214</v>
      </c>
      <c r="W6" s="219"/>
      <c r="X6" s="219"/>
      <c r="Y6" s="219" t="s">
        <v>215</v>
      </c>
      <c r="Z6" s="219"/>
      <c r="AA6" s="219"/>
      <c r="AB6" s="219" t="s">
        <v>361</v>
      </c>
      <c r="AC6" s="219"/>
      <c r="AD6" s="679"/>
      <c r="AE6" s="698"/>
      <c r="AF6" s="698"/>
      <c r="AG6" s="698"/>
      <c r="AH6" s="698"/>
      <c r="AI6" s="698"/>
      <c r="AJ6" s="698"/>
      <c r="AK6" s="702"/>
      <c r="AL6" s="703"/>
      <c r="AM6" s="703"/>
      <c r="AN6" s="706"/>
      <c r="AO6" s="707"/>
      <c r="AP6" s="708"/>
      <c r="AQ6" s="708"/>
      <c r="AR6" s="698"/>
      <c r="AS6" s="698"/>
      <c r="AT6" s="698"/>
      <c r="AU6" s="698"/>
      <c r="AV6" s="698"/>
      <c r="AW6" s="698"/>
      <c r="AX6" s="698"/>
      <c r="AY6" s="698"/>
      <c r="AZ6" s="711"/>
      <c r="BA6" s="711"/>
      <c r="BB6" s="711"/>
      <c r="BC6" s="711"/>
      <c r="BD6" s="711"/>
      <c r="BE6" s="713"/>
    </row>
    <row r="7" spans="1:57" ht="11.25" customHeight="1">
      <c r="A7" s="220"/>
      <c r="B7" s="221"/>
      <c r="C7" s="221"/>
      <c r="D7" s="221"/>
      <c r="E7" s="221"/>
      <c r="F7" s="248"/>
      <c r="G7" s="717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614"/>
      <c r="AE7" s="699"/>
      <c r="AF7" s="699"/>
      <c r="AG7" s="699"/>
      <c r="AH7" s="699"/>
      <c r="AI7" s="699"/>
      <c r="AJ7" s="699"/>
      <c r="AK7" s="704"/>
      <c r="AL7" s="705"/>
      <c r="AM7" s="705"/>
      <c r="AN7" s="700"/>
      <c r="AO7" s="701"/>
      <c r="AP7" s="709"/>
      <c r="AQ7" s="709"/>
      <c r="AR7" s="699"/>
      <c r="AS7" s="699"/>
      <c r="AT7" s="699"/>
      <c r="AU7" s="699"/>
      <c r="AV7" s="699"/>
      <c r="AW7" s="710"/>
      <c r="AX7" s="710"/>
      <c r="AY7" s="710"/>
      <c r="AZ7" s="712"/>
      <c r="BA7" s="712"/>
      <c r="BB7" s="712"/>
      <c r="BC7" s="712"/>
      <c r="BD7" s="712"/>
      <c r="BE7" s="714"/>
    </row>
    <row r="8" spans="1:57" ht="15" customHeight="1">
      <c r="A8" s="676" t="s">
        <v>84</v>
      </c>
      <c r="B8" s="677"/>
      <c r="C8" s="677"/>
      <c r="D8" s="677"/>
      <c r="E8" s="677"/>
      <c r="F8" s="678"/>
      <c r="G8" s="675">
        <v>23162</v>
      </c>
      <c r="H8" s="662"/>
      <c r="I8" s="663"/>
      <c r="J8" s="661">
        <v>4872</v>
      </c>
      <c r="K8" s="662"/>
      <c r="L8" s="663"/>
      <c r="M8" s="661">
        <v>5788</v>
      </c>
      <c r="N8" s="662"/>
      <c r="O8" s="663"/>
      <c r="P8" s="661">
        <v>4714</v>
      </c>
      <c r="Q8" s="662"/>
      <c r="R8" s="663"/>
      <c r="S8" s="661">
        <v>4306</v>
      </c>
      <c r="T8" s="662"/>
      <c r="U8" s="663"/>
      <c r="V8" s="661">
        <v>1837</v>
      </c>
      <c r="W8" s="662"/>
      <c r="X8" s="663"/>
      <c r="Y8" s="661">
        <v>1105</v>
      </c>
      <c r="Z8" s="662"/>
      <c r="AA8" s="663"/>
      <c r="AB8" s="661">
        <v>540</v>
      </c>
      <c r="AC8" s="662"/>
      <c r="AD8" s="662"/>
      <c r="AE8" s="718">
        <v>67565</v>
      </c>
      <c r="AF8" s="719"/>
      <c r="AG8" s="720"/>
      <c r="AH8" s="721" t="s">
        <v>454</v>
      </c>
      <c r="AI8" s="722"/>
      <c r="AJ8" s="723"/>
      <c r="AK8" s="718">
        <v>14</v>
      </c>
      <c r="AL8" s="719"/>
      <c r="AM8" s="720"/>
      <c r="AN8" s="718">
        <v>702</v>
      </c>
      <c r="AO8" s="719"/>
      <c r="AP8" s="720"/>
      <c r="AQ8" s="718">
        <v>22662</v>
      </c>
      <c r="AR8" s="719"/>
      <c r="AS8" s="720"/>
      <c r="AT8" s="718">
        <v>67065</v>
      </c>
      <c r="AU8" s="719"/>
      <c r="AV8" s="720"/>
      <c r="AW8" s="724">
        <v>2.96</v>
      </c>
      <c r="AX8" s="725"/>
      <c r="AY8" s="726"/>
      <c r="AZ8" s="718">
        <v>119</v>
      </c>
      <c r="BA8" s="719"/>
      <c r="BB8" s="720"/>
      <c r="BC8" s="718">
        <v>381</v>
      </c>
      <c r="BD8" s="719"/>
      <c r="BE8" s="727"/>
    </row>
    <row r="9" spans="1:57" s="64" customFormat="1" ht="18" customHeight="1">
      <c r="A9" s="612" t="s">
        <v>517</v>
      </c>
      <c r="B9" s="613"/>
      <c r="C9" s="613"/>
      <c r="D9" s="613"/>
      <c r="E9" s="613"/>
      <c r="F9" s="626"/>
      <c r="G9" s="690">
        <v>29751</v>
      </c>
      <c r="H9" s="653"/>
      <c r="I9" s="654"/>
      <c r="J9" s="652">
        <v>7206</v>
      </c>
      <c r="K9" s="653"/>
      <c r="L9" s="654"/>
      <c r="M9" s="652">
        <v>8226</v>
      </c>
      <c r="N9" s="653"/>
      <c r="O9" s="654"/>
      <c r="P9" s="652">
        <v>5900</v>
      </c>
      <c r="Q9" s="653"/>
      <c r="R9" s="654"/>
      <c r="S9" s="652">
        <v>5105</v>
      </c>
      <c r="T9" s="653"/>
      <c r="U9" s="654"/>
      <c r="V9" s="652">
        <v>1967</v>
      </c>
      <c r="W9" s="653"/>
      <c r="X9" s="654"/>
      <c r="Y9" s="652">
        <v>902</v>
      </c>
      <c r="Z9" s="653"/>
      <c r="AA9" s="654"/>
      <c r="AB9" s="652">
        <v>445</v>
      </c>
      <c r="AC9" s="653"/>
      <c r="AD9" s="653"/>
      <c r="AE9" s="728">
        <v>80278</v>
      </c>
      <c r="AF9" s="729"/>
      <c r="AG9" s="730"/>
      <c r="AH9" s="731">
        <v>2.7</v>
      </c>
      <c r="AI9" s="732"/>
      <c r="AJ9" s="733"/>
      <c r="AK9" s="734">
        <v>33</v>
      </c>
      <c r="AL9" s="735"/>
      <c r="AM9" s="736"/>
      <c r="AN9" s="734">
        <v>1034</v>
      </c>
      <c r="AO9" s="735"/>
      <c r="AP9" s="736"/>
      <c r="AQ9" s="728">
        <v>29223</v>
      </c>
      <c r="AR9" s="729"/>
      <c r="AS9" s="730"/>
      <c r="AT9" s="728">
        <v>79750</v>
      </c>
      <c r="AU9" s="729"/>
      <c r="AV9" s="730"/>
      <c r="AW9" s="737">
        <v>2.73</v>
      </c>
      <c r="AX9" s="738"/>
      <c r="AY9" s="739"/>
      <c r="AZ9" s="728">
        <v>122</v>
      </c>
      <c r="BA9" s="729"/>
      <c r="BB9" s="730"/>
      <c r="BC9" s="728">
        <v>406</v>
      </c>
      <c r="BD9" s="729"/>
      <c r="BE9" s="740"/>
    </row>
    <row r="10" spans="1:57" s="64" customFormat="1" ht="18" customHeight="1">
      <c r="A10" s="643" t="s">
        <v>567</v>
      </c>
      <c r="B10" s="644"/>
      <c r="C10" s="644"/>
      <c r="D10" s="644"/>
      <c r="E10" s="644"/>
      <c r="F10" s="645"/>
      <c r="G10" s="693">
        <v>31367</v>
      </c>
      <c r="H10" s="659"/>
      <c r="I10" s="660"/>
      <c r="J10" s="658">
        <v>8381</v>
      </c>
      <c r="K10" s="659"/>
      <c r="L10" s="660"/>
      <c r="M10" s="658">
        <v>9179</v>
      </c>
      <c r="N10" s="659"/>
      <c r="O10" s="660"/>
      <c r="P10" s="658">
        <v>6070</v>
      </c>
      <c r="Q10" s="659"/>
      <c r="R10" s="660"/>
      <c r="S10" s="658">
        <v>4908</v>
      </c>
      <c r="T10" s="659"/>
      <c r="U10" s="660"/>
      <c r="V10" s="658">
        <v>1873</v>
      </c>
      <c r="W10" s="659"/>
      <c r="X10" s="660"/>
      <c r="Y10" s="658">
        <v>670</v>
      </c>
      <c r="Z10" s="659"/>
      <c r="AA10" s="660"/>
      <c r="AB10" s="658">
        <v>286</v>
      </c>
      <c r="AC10" s="659"/>
      <c r="AD10" s="659"/>
      <c r="AE10" s="741">
        <v>80077</v>
      </c>
      <c r="AF10" s="742"/>
      <c r="AG10" s="743"/>
      <c r="AH10" s="744">
        <v>2.5499999999999998</v>
      </c>
      <c r="AI10" s="745"/>
      <c r="AJ10" s="746"/>
      <c r="AK10" s="747">
        <v>36</v>
      </c>
      <c r="AL10" s="748"/>
      <c r="AM10" s="749"/>
      <c r="AN10" s="747">
        <v>1045</v>
      </c>
      <c r="AO10" s="748"/>
      <c r="AP10" s="749"/>
      <c r="AQ10" s="741">
        <v>30930</v>
      </c>
      <c r="AR10" s="742"/>
      <c r="AS10" s="743"/>
      <c r="AT10" s="741">
        <v>79640</v>
      </c>
      <c r="AU10" s="742"/>
      <c r="AV10" s="743"/>
      <c r="AW10" s="750">
        <v>2.57</v>
      </c>
      <c r="AX10" s="751"/>
      <c r="AY10" s="752"/>
      <c r="AZ10" s="741">
        <v>241</v>
      </c>
      <c r="BA10" s="742"/>
      <c r="BB10" s="743"/>
      <c r="BC10" s="741">
        <v>196</v>
      </c>
      <c r="BD10" s="742"/>
      <c r="BE10" s="753"/>
    </row>
    <row r="11" spans="1:57" s="64" customFormat="1" ht="18" customHeight="1">
      <c r="A11" s="646" t="s">
        <v>524</v>
      </c>
      <c r="B11" s="647"/>
      <c r="C11" s="647"/>
      <c r="D11" s="647"/>
      <c r="E11" s="647"/>
      <c r="F11" s="648"/>
      <c r="G11" s="669"/>
      <c r="H11" s="670"/>
      <c r="I11" s="670"/>
      <c r="J11" s="694"/>
      <c r="K11" s="694"/>
      <c r="L11" s="694"/>
      <c r="M11" s="670"/>
      <c r="N11" s="670"/>
      <c r="O11" s="667"/>
      <c r="P11" s="667"/>
      <c r="Q11" s="668"/>
      <c r="R11" s="669"/>
      <c r="S11" s="669"/>
      <c r="T11" s="670"/>
      <c r="U11" s="670"/>
      <c r="V11" s="670"/>
      <c r="W11" s="670"/>
      <c r="X11" s="670"/>
      <c r="Y11" s="670"/>
      <c r="Z11" s="670"/>
      <c r="AA11" s="670"/>
      <c r="AB11" s="670"/>
      <c r="AC11" s="670"/>
      <c r="AD11" s="667"/>
      <c r="AE11" s="670"/>
      <c r="AF11" s="670"/>
      <c r="AG11" s="670"/>
      <c r="AH11" s="694"/>
      <c r="AI11" s="694"/>
      <c r="AJ11" s="694"/>
      <c r="AK11" s="670"/>
      <c r="AL11" s="670"/>
      <c r="AM11" s="667"/>
      <c r="AN11" s="667"/>
      <c r="AO11" s="668"/>
      <c r="AP11" s="669"/>
      <c r="AQ11" s="669"/>
      <c r="AR11" s="670"/>
      <c r="AS11" s="670"/>
      <c r="AT11" s="670"/>
      <c r="AU11" s="670"/>
      <c r="AV11" s="670"/>
      <c r="AW11" s="670"/>
      <c r="AX11" s="670"/>
      <c r="AY11" s="670"/>
      <c r="AZ11" s="670"/>
      <c r="BA11" s="670"/>
      <c r="BB11" s="670"/>
      <c r="BC11" s="670"/>
      <c r="BD11" s="670"/>
      <c r="BE11" s="754"/>
    </row>
    <row r="12" spans="1:57" ht="18" customHeight="1">
      <c r="A12" s="612" t="s">
        <v>70</v>
      </c>
      <c r="B12" s="613"/>
      <c r="C12" s="613"/>
      <c r="D12" s="613"/>
      <c r="E12" s="613"/>
      <c r="F12" s="626"/>
      <c r="G12" s="691">
        <v>6564</v>
      </c>
      <c r="H12" s="680"/>
      <c r="I12" s="680"/>
      <c r="J12" s="680">
        <v>2252</v>
      </c>
      <c r="K12" s="680"/>
      <c r="L12" s="680"/>
      <c r="M12" s="680">
        <v>1821</v>
      </c>
      <c r="N12" s="680"/>
      <c r="O12" s="680"/>
      <c r="P12" s="680">
        <v>1168</v>
      </c>
      <c r="Q12" s="680"/>
      <c r="R12" s="680"/>
      <c r="S12" s="664">
        <v>845</v>
      </c>
      <c r="T12" s="665"/>
      <c r="U12" s="666"/>
      <c r="V12" s="664">
        <v>340</v>
      </c>
      <c r="W12" s="665"/>
      <c r="X12" s="666"/>
      <c r="Y12" s="664">
        <v>105</v>
      </c>
      <c r="Z12" s="665"/>
      <c r="AA12" s="666"/>
      <c r="AB12" s="664">
        <v>33</v>
      </c>
      <c r="AC12" s="665"/>
      <c r="AD12" s="666"/>
      <c r="AE12" s="664">
        <v>15353</v>
      </c>
      <c r="AF12" s="665"/>
      <c r="AG12" s="666"/>
      <c r="AH12" s="755">
        <v>2.3389701401584402</v>
      </c>
      <c r="AI12" s="756"/>
      <c r="AJ12" s="757"/>
      <c r="AK12" s="680">
        <v>9</v>
      </c>
      <c r="AL12" s="680"/>
      <c r="AM12" s="664"/>
      <c r="AN12" s="664">
        <v>183</v>
      </c>
      <c r="AO12" s="665"/>
      <c r="AP12" s="666"/>
      <c r="AQ12" s="666" t="s">
        <v>462</v>
      </c>
      <c r="AR12" s="680"/>
      <c r="AS12" s="680"/>
      <c r="AT12" s="666" t="s">
        <v>461</v>
      </c>
      <c r="AU12" s="680"/>
      <c r="AV12" s="680"/>
      <c r="AW12" s="666" t="s">
        <v>461</v>
      </c>
      <c r="AX12" s="680"/>
      <c r="AY12" s="680"/>
      <c r="AZ12" s="666" t="s">
        <v>461</v>
      </c>
      <c r="BA12" s="680"/>
      <c r="BB12" s="680"/>
      <c r="BC12" s="680" t="s">
        <v>461</v>
      </c>
      <c r="BD12" s="680"/>
      <c r="BE12" s="758"/>
    </row>
    <row r="13" spans="1:57" ht="18" customHeight="1">
      <c r="A13" s="649" t="s">
        <v>71</v>
      </c>
      <c r="B13" s="650"/>
      <c r="C13" s="650"/>
      <c r="D13" s="650"/>
      <c r="E13" s="650"/>
      <c r="F13" s="651"/>
      <c r="G13" s="683">
        <v>657</v>
      </c>
      <c r="H13" s="671"/>
      <c r="I13" s="671"/>
      <c r="J13" s="671">
        <v>130</v>
      </c>
      <c r="K13" s="671"/>
      <c r="L13" s="671"/>
      <c r="M13" s="671">
        <v>215</v>
      </c>
      <c r="N13" s="671"/>
      <c r="O13" s="671"/>
      <c r="P13" s="671">
        <v>132</v>
      </c>
      <c r="Q13" s="671"/>
      <c r="R13" s="671"/>
      <c r="S13" s="655">
        <v>73</v>
      </c>
      <c r="T13" s="656"/>
      <c r="U13" s="657"/>
      <c r="V13" s="655">
        <v>58</v>
      </c>
      <c r="W13" s="656"/>
      <c r="X13" s="657"/>
      <c r="Y13" s="655">
        <v>30</v>
      </c>
      <c r="Z13" s="656"/>
      <c r="AA13" s="657"/>
      <c r="AB13" s="655">
        <v>19</v>
      </c>
      <c r="AC13" s="656"/>
      <c r="AD13" s="657"/>
      <c r="AE13" s="655">
        <v>1863</v>
      </c>
      <c r="AF13" s="656"/>
      <c r="AG13" s="657"/>
      <c r="AH13" s="759">
        <v>2.8356164383561642</v>
      </c>
      <c r="AI13" s="760"/>
      <c r="AJ13" s="761"/>
      <c r="AK13" s="671">
        <v>2</v>
      </c>
      <c r="AL13" s="671"/>
      <c r="AM13" s="655"/>
      <c r="AN13" s="655">
        <v>10</v>
      </c>
      <c r="AO13" s="656"/>
      <c r="AP13" s="657"/>
      <c r="AQ13" s="657" t="s">
        <v>461</v>
      </c>
      <c r="AR13" s="671"/>
      <c r="AS13" s="671"/>
      <c r="AT13" s="657" t="s">
        <v>461</v>
      </c>
      <c r="AU13" s="671"/>
      <c r="AV13" s="671"/>
      <c r="AW13" s="657" t="s">
        <v>461</v>
      </c>
      <c r="AX13" s="671"/>
      <c r="AY13" s="671"/>
      <c r="AZ13" s="657" t="s">
        <v>461</v>
      </c>
      <c r="BA13" s="671"/>
      <c r="BB13" s="671"/>
      <c r="BC13" s="671" t="s">
        <v>461</v>
      </c>
      <c r="BD13" s="671"/>
      <c r="BE13" s="762"/>
    </row>
    <row r="14" spans="1:57" ht="18" customHeight="1">
      <c r="A14" s="649" t="s">
        <v>72</v>
      </c>
      <c r="B14" s="650"/>
      <c r="C14" s="650"/>
      <c r="D14" s="650"/>
      <c r="E14" s="650"/>
      <c r="F14" s="651"/>
      <c r="G14" s="692">
        <v>1872</v>
      </c>
      <c r="H14" s="656"/>
      <c r="I14" s="657"/>
      <c r="J14" s="655">
        <v>259</v>
      </c>
      <c r="K14" s="656"/>
      <c r="L14" s="657"/>
      <c r="M14" s="655">
        <v>465</v>
      </c>
      <c r="N14" s="656"/>
      <c r="O14" s="657"/>
      <c r="P14" s="655">
        <v>387</v>
      </c>
      <c r="Q14" s="656"/>
      <c r="R14" s="657"/>
      <c r="S14" s="655">
        <v>456</v>
      </c>
      <c r="T14" s="656"/>
      <c r="U14" s="657"/>
      <c r="V14" s="655">
        <v>207</v>
      </c>
      <c r="W14" s="656"/>
      <c r="X14" s="657"/>
      <c r="Y14" s="655">
        <v>64</v>
      </c>
      <c r="Z14" s="656"/>
      <c r="AA14" s="657"/>
      <c r="AB14" s="655">
        <v>34</v>
      </c>
      <c r="AC14" s="656"/>
      <c r="AD14" s="657"/>
      <c r="AE14" s="655">
        <v>5849</v>
      </c>
      <c r="AF14" s="656"/>
      <c r="AG14" s="657"/>
      <c r="AH14" s="759">
        <v>3.1244658119658117</v>
      </c>
      <c r="AI14" s="760"/>
      <c r="AJ14" s="761"/>
      <c r="AK14" s="671">
        <v>6</v>
      </c>
      <c r="AL14" s="671"/>
      <c r="AM14" s="655"/>
      <c r="AN14" s="655">
        <v>291</v>
      </c>
      <c r="AO14" s="656"/>
      <c r="AP14" s="657"/>
      <c r="AQ14" s="657" t="s">
        <v>461</v>
      </c>
      <c r="AR14" s="671"/>
      <c r="AS14" s="671"/>
      <c r="AT14" s="657" t="s">
        <v>461</v>
      </c>
      <c r="AU14" s="671"/>
      <c r="AV14" s="671"/>
      <c r="AW14" s="657" t="s">
        <v>461</v>
      </c>
      <c r="AX14" s="671"/>
      <c r="AY14" s="671"/>
      <c r="AZ14" s="657" t="s">
        <v>461</v>
      </c>
      <c r="BA14" s="671"/>
      <c r="BB14" s="671"/>
      <c r="BC14" s="671" t="s">
        <v>461</v>
      </c>
      <c r="BD14" s="671"/>
      <c r="BE14" s="762"/>
    </row>
    <row r="15" spans="1:57" ht="18" customHeight="1">
      <c r="A15" s="649" t="s">
        <v>73</v>
      </c>
      <c r="B15" s="650"/>
      <c r="C15" s="650"/>
      <c r="D15" s="650"/>
      <c r="E15" s="650"/>
      <c r="F15" s="651"/>
      <c r="G15" s="683">
        <v>6483</v>
      </c>
      <c r="H15" s="671"/>
      <c r="I15" s="671"/>
      <c r="J15" s="671">
        <v>2019</v>
      </c>
      <c r="K15" s="671"/>
      <c r="L15" s="671"/>
      <c r="M15" s="671">
        <v>1823</v>
      </c>
      <c r="N15" s="671"/>
      <c r="O15" s="671"/>
      <c r="P15" s="671">
        <v>1177</v>
      </c>
      <c r="Q15" s="671"/>
      <c r="R15" s="671"/>
      <c r="S15" s="655">
        <v>1016</v>
      </c>
      <c r="T15" s="656"/>
      <c r="U15" s="657"/>
      <c r="V15" s="655">
        <v>304</v>
      </c>
      <c r="W15" s="656"/>
      <c r="X15" s="657"/>
      <c r="Y15" s="655">
        <v>101</v>
      </c>
      <c r="Z15" s="656"/>
      <c r="AA15" s="657"/>
      <c r="AB15" s="655">
        <v>43</v>
      </c>
      <c r="AC15" s="656"/>
      <c r="AD15" s="657"/>
      <c r="AE15" s="655">
        <v>15699</v>
      </c>
      <c r="AF15" s="656"/>
      <c r="AG15" s="657"/>
      <c r="AH15" s="759">
        <v>2.4215640906987508</v>
      </c>
      <c r="AI15" s="760"/>
      <c r="AJ15" s="761"/>
      <c r="AK15" s="671">
        <v>7</v>
      </c>
      <c r="AL15" s="671"/>
      <c r="AM15" s="655"/>
      <c r="AN15" s="655">
        <v>371</v>
      </c>
      <c r="AO15" s="656"/>
      <c r="AP15" s="657"/>
      <c r="AQ15" s="657" t="s">
        <v>461</v>
      </c>
      <c r="AR15" s="671"/>
      <c r="AS15" s="671"/>
      <c r="AT15" s="657" t="s">
        <v>461</v>
      </c>
      <c r="AU15" s="671"/>
      <c r="AV15" s="671"/>
      <c r="AW15" s="657" t="s">
        <v>461</v>
      </c>
      <c r="AX15" s="671"/>
      <c r="AY15" s="671"/>
      <c r="AZ15" s="657" t="s">
        <v>461</v>
      </c>
      <c r="BA15" s="671"/>
      <c r="BB15" s="671"/>
      <c r="BC15" s="671" t="s">
        <v>461</v>
      </c>
      <c r="BD15" s="671"/>
      <c r="BE15" s="762"/>
    </row>
    <row r="16" spans="1:57" ht="18" customHeight="1">
      <c r="A16" s="649" t="s">
        <v>74</v>
      </c>
      <c r="B16" s="650"/>
      <c r="C16" s="650"/>
      <c r="D16" s="650"/>
      <c r="E16" s="650"/>
      <c r="F16" s="651"/>
      <c r="G16" s="692">
        <v>6930</v>
      </c>
      <c r="H16" s="656"/>
      <c r="I16" s="657"/>
      <c r="J16" s="655">
        <v>1843</v>
      </c>
      <c r="K16" s="656"/>
      <c r="L16" s="657"/>
      <c r="M16" s="655">
        <v>2204</v>
      </c>
      <c r="N16" s="656"/>
      <c r="O16" s="657"/>
      <c r="P16" s="655">
        <v>1373</v>
      </c>
      <c r="Q16" s="656"/>
      <c r="R16" s="657"/>
      <c r="S16" s="655">
        <v>1016</v>
      </c>
      <c r="T16" s="656"/>
      <c r="U16" s="657"/>
      <c r="V16" s="655">
        <v>353</v>
      </c>
      <c r="W16" s="656"/>
      <c r="X16" s="657"/>
      <c r="Y16" s="655">
        <v>99</v>
      </c>
      <c r="Z16" s="656"/>
      <c r="AA16" s="657"/>
      <c r="AB16" s="655">
        <v>42</v>
      </c>
      <c r="AC16" s="656"/>
      <c r="AD16" s="657"/>
      <c r="AE16" s="655">
        <v>17097</v>
      </c>
      <c r="AF16" s="656"/>
      <c r="AG16" s="657"/>
      <c r="AH16" s="759">
        <v>2.467099567099567</v>
      </c>
      <c r="AI16" s="760"/>
      <c r="AJ16" s="761"/>
      <c r="AK16" s="671">
        <v>3</v>
      </c>
      <c r="AL16" s="671"/>
      <c r="AM16" s="655"/>
      <c r="AN16" s="655">
        <v>47</v>
      </c>
      <c r="AO16" s="656"/>
      <c r="AP16" s="657"/>
      <c r="AQ16" s="657" t="s">
        <v>461</v>
      </c>
      <c r="AR16" s="671"/>
      <c r="AS16" s="671"/>
      <c r="AT16" s="657" t="s">
        <v>461</v>
      </c>
      <c r="AU16" s="671"/>
      <c r="AV16" s="671"/>
      <c r="AW16" s="657" t="s">
        <v>461</v>
      </c>
      <c r="AX16" s="671"/>
      <c r="AY16" s="671"/>
      <c r="AZ16" s="657" t="s">
        <v>461</v>
      </c>
      <c r="BA16" s="671"/>
      <c r="BB16" s="671"/>
      <c r="BC16" s="671" t="s">
        <v>461</v>
      </c>
      <c r="BD16" s="671"/>
      <c r="BE16" s="762"/>
    </row>
    <row r="17" spans="1:57" ht="18" customHeight="1">
      <c r="A17" s="649" t="s">
        <v>75</v>
      </c>
      <c r="B17" s="650"/>
      <c r="C17" s="650"/>
      <c r="D17" s="650"/>
      <c r="E17" s="650"/>
      <c r="F17" s="651"/>
      <c r="G17" s="683">
        <v>1129</v>
      </c>
      <c r="H17" s="671"/>
      <c r="I17" s="671"/>
      <c r="J17" s="671">
        <v>243</v>
      </c>
      <c r="K17" s="671"/>
      <c r="L17" s="671"/>
      <c r="M17" s="671">
        <v>317</v>
      </c>
      <c r="N17" s="671"/>
      <c r="O17" s="671"/>
      <c r="P17" s="671">
        <v>240</v>
      </c>
      <c r="Q17" s="671"/>
      <c r="R17" s="671"/>
      <c r="S17" s="655">
        <v>177</v>
      </c>
      <c r="T17" s="656"/>
      <c r="U17" s="657"/>
      <c r="V17" s="655">
        <v>85</v>
      </c>
      <c r="W17" s="656"/>
      <c r="X17" s="657"/>
      <c r="Y17" s="655">
        <v>49</v>
      </c>
      <c r="Z17" s="656"/>
      <c r="AA17" s="657"/>
      <c r="AB17" s="655">
        <v>18</v>
      </c>
      <c r="AC17" s="656"/>
      <c r="AD17" s="657"/>
      <c r="AE17" s="655">
        <v>3155</v>
      </c>
      <c r="AF17" s="656"/>
      <c r="AG17" s="657"/>
      <c r="AH17" s="759">
        <v>2.7945084145261294</v>
      </c>
      <c r="AI17" s="760"/>
      <c r="AJ17" s="761"/>
      <c r="AK17" s="671">
        <v>3</v>
      </c>
      <c r="AL17" s="671"/>
      <c r="AM17" s="655"/>
      <c r="AN17" s="655">
        <v>43</v>
      </c>
      <c r="AO17" s="656"/>
      <c r="AP17" s="657"/>
      <c r="AQ17" s="657" t="s">
        <v>461</v>
      </c>
      <c r="AR17" s="671"/>
      <c r="AS17" s="671"/>
      <c r="AT17" s="657" t="s">
        <v>461</v>
      </c>
      <c r="AU17" s="671"/>
      <c r="AV17" s="671"/>
      <c r="AW17" s="657" t="s">
        <v>461</v>
      </c>
      <c r="AX17" s="671"/>
      <c r="AY17" s="671"/>
      <c r="AZ17" s="657" t="s">
        <v>461</v>
      </c>
      <c r="BA17" s="671"/>
      <c r="BB17" s="671"/>
      <c r="BC17" s="671" t="s">
        <v>461</v>
      </c>
      <c r="BD17" s="671"/>
      <c r="BE17" s="762"/>
    </row>
    <row r="18" spans="1:57" ht="18" customHeight="1">
      <c r="A18" s="649" t="s">
        <v>76</v>
      </c>
      <c r="B18" s="650"/>
      <c r="C18" s="650"/>
      <c r="D18" s="650"/>
      <c r="E18" s="650"/>
      <c r="F18" s="651"/>
      <c r="G18" s="683">
        <v>1920</v>
      </c>
      <c r="H18" s="671"/>
      <c r="I18" s="671"/>
      <c r="J18" s="671">
        <v>342</v>
      </c>
      <c r="K18" s="671"/>
      <c r="L18" s="671"/>
      <c r="M18" s="671">
        <v>584</v>
      </c>
      <c r="N18" s="671"/>
      <c r="O18" s="671"/>
      <c r="P18" s="671">
        <v>431</v>
      </c>
      <c r="Q18" s="671"/>
      <c r="R18" s="671"/>
      <c r="S18" s="655">
        <v>344</v>
      </c>
      <c r="T18" s="656"/>
      <c r="U18" s="657"/>
      <c r="V18" s="655">
        <v>133</v>
      </c>
      <c r="W18" s="656"/>
      <c r="X18" s="657"/>
      <c r="Y18" s="655">
        <v>58</v>
      </c>
      <c r="Z18" s="656"/>
      <c r="AA18" s="657"/>
      <c r="AB18" s="655">
        <v>28</v>
      </c>
      <c r="AC18" s="656"/>
      <c r="AD18" s="657"/>
      <c r="AE18" s="655">
        <v>5404</v>
      </c>
      <c r="AF18" s="656"/>
      <c r="AG18" s="657"/>
      <c r="AH18" s="759">
        <v>2.8145833333333332</v>
      </c>
      <c r="AI18" s="760"/>
      <c r="AJ18" s="761"/>
      <c r="AK18" s="671">
        <v>0</v>
      </c>
      <c r="AL18" s="671"/>
      <c r="AM18" s="655"/>
      <c r="AN18" s="655">
        <v>0</v>
      </c>
      <c r="AO18" s="656"/>
      <c r="AP18" s="657"/>
      <c r="AQ18" s="657" t="s">
        <v>461</v>
      </c>
      <c r="AR18" s="671"/>
      <c r="AS18" s="671"/>
      <c r="AT18" s="657" t="s">
        <v>461</v>
      </c>
      <c r="AU18" s="671"/>
      <c r="AV18" s="671"/>
      <c r="AW18" s="657" t="s">
        <v>461</v>
      </c>
      <c r="AX18" s="671"/>
      <c r="AY18" s="671"/>
      <c r="AZ18" s="657" t="s">
        <v>461</v>
      </c>
      <c r="BA18" s="671"/>
      <c r="BB18" s="671"/>
      <c r="BC18" s="671" t="s">
        <v>461</v>
      </c>
      <c r="BD18" s="671"/>
      <c r="BE18" s="762"/>
    </row>
    <row r="19" spans="1:57" s="26" customFormat="1" ht="18" customHeight="1">
      <c r="A19" s="649" t="s">
        <v>77</v>
      </c>
      <c r="B19" s="650"/>
      <c r="C19" s="650"/>
      <c r="D19" s="650"/>
      <c r="E19" s="650"/>
      <c r="F19" s="651"/>
      <c r="G19" s="692">
        <v>1436</v>
      </c>
      <c r="H19" s="656"/>
      <c r="I19" s="657"/>
      <c r="J19" s="655">
        <v>410</v>
      </c>
      <c r="K19" s="656"/>
      <c r="L19" s="657"/>
      <c r="M19" s="655">
        <v>448</v>
      </c>
      <c r="N19" s="656"/>
      <c r="O19" s="657"/>
      <c r="P19" s="655">
        <v>253</v>
      </c>
      <c r="Q19" s="656"/>
      <c r="R19" s="657"/>
      <c r="S19" s="655">
        <v>193</v>
      </c>
      <c r="T19" s="656"/>
      <c r="U19" s="657"/>
      <c r="V19" s="655">
        <v>75</v>
      </c>
      <c r="W19" s="656"/>
      <c r="X19" s="657"/>
      <c r="Y19" s="655">
        <v>50</v>
      </c>
      <c r="Z19" s="656"/>
      <c r="AA19" s="657"/>
      <c r="AB19" s="655">
        <v>7</v>
      </c>
      <c r="AC19" s="656"/>
      <c r="AD19" s="657"/>
      <c r="AE19" s="655">
        <v>3564</v>
      </c>
      <c r="AF19" s="656"/>
      <c r="AG19" s="657"/>
      <c r="AH19" s="759">
        <v>2.4818941504178271</v>
      </c>
      <c r="AI19" s="760"/>
      <c r="AJ19" s="761"/>
      <c r="AK19" s="671">
        <v>0</v>
      </c>
      <c r="AL19" s="671"/>
      <c r="AM19" s="655"/>
      <c r="AN19" s="655">
        <v>0</v>
      </c>
      <c r="AO19" s="656"/>
      <c r="AP19" s="657"/>
      <c r="AQ19" s="657" t="s">
        <v>461</v>
      </c>
      <c r="AR19" s="671"/>
      <c r="AS19" s="671"/>
      <c r="AT19" s="671" t="s">
        <v>461</v>
      </c>
      <c r="AU19" s="671"/>
      <c r="AV19" s="671"/>
      <c r="AW19" s="671" t="s">
        <v>461</v>
      </c>
      <c r="AX19" s="671"/>
      <c r="AY19" s="671"/>
      <c r="AZ19" s="671" t="s">
        <v>461</v>
      </c>
      <c r="BA19" s="671"/>
      <c r="BB19" s="671"/>
      <c r="BC19" s="671" t="s">
        <v>461</v>
      </c>
      <c r="BD19" s="671"/>
      <c r="BE19" s="762"/>
    </row>
    <row r="20" spans="1:57" s="26" customFormat="1" ht="18" customHeight="1">
      <c r="A20" s="649" t="s">
        <v>78</v>
      </c>
      <c r="B20" s="650"/>
      <c r="C20" s="650"/>
      <c r="D20" s="650"/>
      <c r="E20" s="650"/>
      <c r="F20" s="651"/>
      <c r="G20" s="683">
        <v>3497</v>
      </c>
      <c r="H20" s="671"/>
      <c r="I20" s="671"/>
      <c r="J20" s="671">
        <v>729</v>
      </c>
      <c r="K20" s="671"/>
      <c r="L20" s="671"/>
      <c r="M20" s="671">
        <v>1077</v>
      </c>
      <c r="N20" s="671"/>
      <c r="O20" s="671"/>
      <c r="P20" s="671">
        <v>699</v>
      </c>
      <c r="Q20" s="671"/>
      <c r="R20" s="671"/>
      <c r="S20" s="655">
        <v>616</v>
      </c>
      <c r="T20" s="656"/>
      <c r="U20" s="657"/>
      <c r="V20" s="655">
        <v>242</v>
      </c>
      <c r="W20" s="656"/>
      <c r="X20" s="657"/>
      <c r="Y20" s="655">
        <v>89</v>
      </c>
      <c r="Z20" s="656"/>
      <c r="AA20" s="657"/>
      <c r="AB20" s="655">
        <v>45</v>
      </c>
      <c r="AC20" s="656"/>
      <c r="AD20" s="657"/>
      <c r="AE20" s="655">
        <v>9519</v>
      </c>
      <c r="AF20" s="656"/>
      <c r="AG20" s="657"/>
      <c r="AH20" s="759">
        <v>2.722047469259365</v>
      </c>
      <c r="AI20" s="760"/>
      <c r="AJ20" s="761"/>
      <c r="AK20" s="671">
        <v>3</v>
      </c>
      <c r="AL20" s="671"/>
      <c r="AM20" s="655"/>
      <c r="AN20" s="655">
        <v>70</v>
      </c>
      <c r="AO20" s="656"/>
      <c r="AP20" s="657"/>
      <c r="AQ20" s="657" t="s">
        <v>461</v>
      </c>
      <c r="AR20" s="671"/>
      <c r="AS20" s="671"/>
      <c r="AT20" s="671" t="s">
        <v>461</v>
      </c>
      <c r="AU20" s="671"/>
      <c r="AV20" s="671"/>
      <c r="AW20" s="671" t="s">
        <v>461</v>
      </c>
      <c r="AX20" s="671"/>
      <c r="AY20" s="671"/>
      <c r="AZ20" s="671" t="s">
        <v>461</v>
      </c>
      <c r="BA20" s="671"/>
      <c r="BB20" s="671"/>
      <c r="BC20" s="671" t="s">
        <v>461</v>
      </c>
      <c r="BD20" s="671"/>
      <c r="BE20" s="762"/>
    </row>
    <row r="21" spans="1:57" ht="18" customHeight="1">
      <c r="A21" s="687" t="s">
        <v>453</v>
      </c>
      <c r="B21" s="688"/>
      <c r="C21" s="688"/>
      <c r="D21" s="688"/>
      <c r="E21" s="688"/>
      <c r="F21" s="689"/>
      <c r="G21" s="681">
        <v>879</v>
      </c>
      <c r="H21" s="682"/>
      <c r="I21" s="682"/>
      <c r="J21" s="682">
        <v>154</v>
      </c>
      <c r="K21" s="682"/>
      <c r="L21" s="682"/>
      <c r="M21" s="682">
        <v>225</v>
      </c>
      <c r="N21" s="682"/>
      <c r="O21" s="682"/>
      <c r="P21" s="682">
        <v>210</v>
      </c>
      <c r="Q21" s="682"/>
      <c r="R21" s="682"/>
      <c r="S21" s="684">
        <v>172</v>
      </c>
      <c r="T21" s="685"/>
      <c r="U21" s="686"/>
      <c r="V21" s="684">
        <v>76</v>
      </c>
      <c r="W21" s="685"/>
      <c r="X21" s="686"/>
      <c r="Y21" s="684">
        <v>25</v>
      </c>
      <c r="Z21" s="685"/>
      <c r="AA21" s="686"/>
      <c r="AB21" s="684">
        <v>17</v>
      </c>
      <c r="AC21" s="685"/>
      <c r="AD21" s="686"/>
      <c r="AE21" s="684">
        <v>2574</v>
      </c>
      <c r="AF21" s="685"/>
      <c r="AG21" s="686"/>
      <c r="AH21" s="764">
        <v>2.9283276450511946</v>
      </c>
      <c r="AI21" s="765"/>
      <c r="AJ21" s="766"/>
      <c r="AK21" s="682">
        <v>3</v>
      </c>
      <c r="AL21" s="682"/>
      <c r="AM21" s="684"/>
      <c r="AN21" s="684">
        <v>30</v>
      </c>
      <c r="AO21" s="685"/>
      <c r="AP21" s="686"/>
      <c r="AQ21" s="686" t="s">
        <v>461</v>
      </c>
      <c r="AR21" s="682"/>
      <c r="AS21" s="682"/>
      <c r="AT21" s="682" t="s">
        <v>461</v>
      </c>
      <c r="AU21" s="682"/>
      <c r="AV21" s="682"/>
      <c r="AW21" s="682" t="s">
        <v>461</v>
      </c>
      <c r="AX21" s="682"/>
      <c r="AY21" s="682"/>
      <c r="AZ21" s="682" t="s">
        <v>461</v>
      </c>
      <c r="BA21" s="682"/>
      <c r="BB21" s="682"/>
      <c r="BC21" s="682" t="s">
        <v>461</v>
      </c>
      <c r="BD21" s="682"/>
      <c r="BE21" s="767"/>
    </row>
    <row r="22" spans="1:57" ht="13.5" customHeight="1">
      <c r="A22" s="20"/>
    </row>
    <row r="23" spans="1:57" s="66" customFormat="1" ht="13.5" customHeight="1">
      <c r="I23" s="113"/>
    </row>
    <row r="24" spans="1:57" s="66" customFormat="1" ht="13.5" customHeight="1"/>
    <row r="25" spans="1:57" s="66" customFormat="1" ht="13.5" customHeight="1"/>
    <row r="26" spans="1:57" s="66" customFormat="1" ht="13.5" customHeight="1"/>
    <row r="27" spans="1:57" s="66" customFormat="1" ht="13.5" customHeight="1"/>
    <row r="28" spans="1:57" s="66" customFormat="1" ht="13.5" customHeight="1"/>
    <row r="29" spans="1:57" s="66" customFormat="1" ht="13.5" customHeight="1"/>
    <row r="30" spans="1:57" s="66" customFormat="1" ht="15" customHeight="1"/>
    <row r="31" spans="1:57" s="66" customFormat="1" ht="15" customHeight="1"/>
    <row r="32" spans="1:57" s="66" customFormat="1" ht="15" customHeight="1"/>
    <row r="33" s="66" customFormat="1" ht="15" customHeight="1"/>
    <row r="34" s="66" customFormat="1" ht="18" customHeight="1"/>
    <row r="35" s="66" customFormat="1" ht="18" customHeight="1"/>
    <row r="36" s="66" customFormat="1" ht="18" customHeight="1"/>
    <row r="37" s="66" customFormat="1" ht="18" customHeight="1"/>
    <row r="38" s="66" customFormat="1" ht="18" customHeight="1"/>
    <row r="39" s="66" customFormat="1" ht="18" customHeight="1"/>
    <row r="40" s="66" customFormat="1" ht="18" customHeight="1"/>
    <row r="41" s="66" customFormat="1" ht="18" customHeight="1"/>
    <row r="42" s="66" customFormat="1" ht="18" customHeight="1"/>
    <row r="43" s="66" customFormat="1" ht="18" customHeight="1"/>
    <row r="44" s="66" customFormat="1" ht="18" customHeight="1"/>
    <row r="45" s="66" customFormat="1" ht="18" customHeight="1"/>
    <row r="46" s="66" customFormat="1" ht="18" customHeight="1"/>
    <row r="47" s="66" customFormat="1" ht="18" customHeight="1"/>
    <row r="48" s="66" customFormat="1" ht="18" customHeight="1"/>
    <row r="49" spans="1:68" s="26" customFormat="1" ht="13.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</row>
    <row r="50" spans="1:68" ht="13.5" customHeight="1">
      <c r="A50" s="763" t="s">
        <v>601</v>
      </c>
      <c r="B50" s="763"/>
      <c r="C50" s="763"/>
      <c r="D50" s="763"/>
      <c r="E50" s="763"/>
      <c r="F50" s="763"/>
      <c r="G50" s="763"/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3"/>
      <c r="W50" s="763"/>
      <c r="X50" s="763"/>
      <c r="Y50" s="763"/>
      <c r="Z50" s="763"/>
      <c r="AA50" s="763"/>
      <c r="AB50" s="763"/>
      <c r="AC50" s="763"/>
      <c r="AD50" s="763"/>
      <c r="AE50" s="763"/>
      <c r="AF50" s="763"/>
      <c r="AG50" s="763"/>
      <c r="AH50" s="342" t="s">
        <v>602</v>
      </c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</row>
  </sheetData>
  <mergeCells count="277">
    <mergeCell ref="A50:AG50"/>
    <mergeCell ref="AH50:BP50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B21:AD21"/>
    <mergeCell ref="M21:O21"/>
    <mergeCell ref="Y21:AA21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K3:AP3"/>
    <mergeCell ref="AQ3:AY3"/>
    <mergeCell ref="AZ3:BE3"/>
    <mergeCell ref="AE4:AG7"/>
    <mergeCell ref="AH4:AJ7"/>
    <mergeCell ref="AK4:AM7"/>
    <mergeCell ref="AN4:AP7"/>
    <mergeCell ref="AQ4:AS7"/>
    <mergeCell ref="AT4:AV7"/>
    <mergeCell ref="AW4:AY7"/>
    <mergeCell ref="AZ4:BB7"/>
    <mergeCell ref="BC4:BE7"/>
    <mergeCell ref="G3:AJ3"/>
    <mergeCell ref="G6:I7"/>
    <mergeCell ref="G16:I16"/>
    <mergeCell ref="J16:L16"/>
    <mergeCell ref="M16:O16"/>
    <mergeCell ref="J14:L14"/>
    <mergeCell ref="G14:I14"/>
    <mergeCell ref="M14:O14"/>
    <mergeCell ref="M15:O15"/>
    <mergeCell ref="M17:O17"/>
    <mergeCell ref="G10:I10"/>
    <mergeCell ref="J10:L10"/>
    <mergeCell ref="M10:O10"/>
    <mergeCell ref="G11:I11"/>
    <mergeCell ref="J11:L11"/>
    <mergeCell ref="M11:O11"/>
    <mergeCell ref="G17:I17"/>
    <mergeCell ref="J17:L17"/>
    <mergeCell ref="A18:F18"/>
    <mergeCell ref="A19:F19"/>
    <mergeCell ref="A20:F20"/>
    <mergeCell ref="A21:F21"/>
    <mergeCell ref="P12:R12"/>
    <mergeCell ref="P13:R13"/>
    <mergeCell ref="G20:I20"/>
    <mergeCell ref="M9:O9"/>
    <mergeCell ref="S9:U9"/>
    <mergeCell ref="G13:I13"/>
    <mergeCell ref="G9:I9"/>
    <mergeCell ref="S12:U12"/>
    <mergeCell ref="P14:R14"/>
    <mergeCell ref="G15:I15"/>
    <mergeCell ref="J15:L15"/>
    <mergeCell ref="M12:O12"/>
    <mergeCell ref="J13:L13"/>
    <mergeCell ref="M13:O13"/>
    <mergeCell ref="G12:I12"/>
    <mergeCell ref="M20:O20"/>
    <mergeCell ref="S16:U16"/>
    <mergeCell ref="S13:U13"/>
    <mergeCell ref="S14:U14"/>
    <mergeCell ref="G19:I19"/>
    <mergeCell ref="Y18:AA18"/>
    <mergeCell ref="J19:L19"/>
    <mergeCell ref="M19:O19"/>
    <mergeCell ref="P19:R19"/>
    <mergeCell ref="G21:I21"/>
    <mergeCell ref="J21:L21"/>
    <mergeCell ref="J20:L20"/>
    <mergeCell ref="Y19:AA19"/>
    <mergeCell ref="V19:X19"/>
    <mergeCell ref="P20:R20"/>
    <mergeCell ref="P21:R21"/>
    <mergeCell ref="S20:U20"/>
    <mergeCell ref="G18:I18"/>
    <mergeCell ref="M18:O18"/>
    <mergeCell ref="S21:U21"/>
    <mergeCell ref="V21:X21"/>
    <mergeCell ref="V18:X18"/>
    <mergeCell ref="AB18:AD18"/>
    <mergeCell ref="S6:U7"/>
    <mergeCell ref="V20:X20"/>
    <mergeCell ref="Y20:AA20"/>
    <mergeCell ref="AB14:AD14"/>
    <mergeCell ref="S17:U17"/>
    <mergeCell ref="V17:X17"/>
    <mergeCell ref="J18:L18"/>
    <mergeCell ref="P18:R18"/>
    <mergeCell ref="Y6:AA7"/>
    <mergeCell ref="S18:U18"/>
    <mergeCell ref="J6:L7"/>
    <mergeCell ref="V9:X9"/>
    <mergeCell ref="V6:X7"/>
    <mergeCell ref="M6:O7"/>
    <mergeCell ref="P6:R7"/>
    <mergeCell ref="J9:L9"/>
    <mergeCell ref="Y12:AA12"/>
    <mergeCell ref="AB19:AD19"/>
    <mergeCell ref="AB20:AD20"/>
    <mergeCell ref="J12:L12"/>
    <mergeCell ref="AB9:AD9"/>
    <mergeCell ref="AB12:AD12"/>
    <mergeCell ref="S19:U19"/>
    <mergeCell ref="A3:F7"/>
    <mergeCell ref="G8:I8"/>
    <mergeCell ref="J8:L8"/>
    <mergeCell ref="M8:O8"/>
    <mergeCell ref="P8:R8"/>
    <mergeCell ref="S8:U8"/>
    <mergeCell ref="G4:AD5"/>
    <mergeCell ref="V8:X8"/>
    <mergeCell ref="A8:F8"/>
    <mergeCell ref="AB6:AD7"/>
    <mergeCell ref="AB17:AD17"/>
    <mergeCell ref="AB15:AD15"/>
    <mergeCell ref="AB16:AD16"/>
    <mergeCell ref="AB13:AD13"/>
    <mergeCell ref="Y16:AA16"/>
    <mergeCell ref="P15:R15"/>
    <mergeCell ref="P16:R16"/>
    <mergeCell ref="S15:U15"/>
    <mergeCell ref="V15:X15"/>
    <mergeCell ref="V16:X16"/>
    <mergeCell ref="Y15:AA15"/>
    <mergeCell ref="Y17:AA17"/>
    <mergeCell ref="P17:R17"/>
    <mergeCell ref="P9:R9"/>
    <mergeCell ref="V13:X13"/>
    <mergeCell ref="Y13:AA13"/>
    <mergeCell ref="S10:U10"/>
    <mergeCell ref="Y9:AA9"/>
    <mergeCell ref="Y8:AA8"/>
    <mergeCell ref="AB8:AD8"/>
    <mergeCell ref="V14:X14"/>
    <mergeCell ref="Y14:AA14"/>
    <mergeCell ref="V12:X12"/>
    <mergeCell ref="P10:R10"/>
    <mergeCell ref="V10:X10"/>
    <mergeCell ref="Y10:AA10"/>
    <mergeCell ref="AB10:AD10"/>
    <mergeCell ref="P11:R11"/>
    <mergeCell ref="S11:U11"/>
    <mergeCell ref="V11:X11"/>
    <mergeCell ref="Y11:AA11"/>
    <mergeCell ref="AB11:AD11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1" manualBreakCount="1">
    <brk id="3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B62"/>
  <sheetViews>
    <sheetView view="pageBreakPreview" zoomScale="26" zoomScaleNormal="100" zoomScaleSheetLayoutView="26" workbookViewId="0">
      <selection activeCell="DC62" sqref="DC62"/>
    </sheetView>
  </sheetViews>
  <sheetFormatPr defaultRowHeight="13.5" customHeight="1"/>
  <cols>
    <col min="1" max="8" width="3.125" style="33" customWidth="1"/>
    <col min="9" max="53" width="3.375" style="33" customWidth="1"/>
    <col min="54" max="61" width="3.125" style="33" customWidth="1"/>
    <col min="62" max="106" width="3.375" style="33" customWidth="1"/>
    <col min="107" max="16384" width="9" style="33"/>
  </cols>
  <sheetData>
    <row r="1" spans="1:106" ht="12.95" customHeight="1">
      <c r="A1" s="33" t="s">
        <v>102</v>
      </c>
      <c r="B1" s="6"/>
      <c r="C1" s="6"/>
      <c r="D1" s="6"/>
      <c r="E1" s="6"/>
      <c r="F1" s="6"/>
      <c r="G1" s="6"/>
      <c r="H1" s="6"/>
      <c r="I1" s="131" t="s">
        <v>547</v>
      </c>
      <c r="J1" s="6"/>
      <c r="K1" s="6"/>
      <c r="L1" s="6"/>
      <c r="M1" s="1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17" t="s">
        <v>437</v>
      </c>
      <c r="BB1" s="33" t="s">
        <v>102</v>
      </c>
      <c r="BC1" s="6"/>
      <c r="BD1" s="6"/>
      <c r="BE1" s="6"/>
      <c r="BF1" s="6"/>
      <c r="BG1" s="6"/>
      <c r="BH1" s="6"/>
      <c r="BI1" s="6"/>
      <c r="BJ1" s="18" t="s">
        <v>546</v>
      </c>
      <c r="BK1" s="6"/>
      <c r="BL1" s="6"/>
      <c r="BM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17" t="s">
        <v>437</v>
      </c>
    </row>
    <row r="2" spans="1:106" ht="12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spans="1:106" ht="12.95" customHeight="1">
      <c r="A3" s="865"/>
      <c r="B3" s="866"/>
      <c r="C3" s="866"/>
      <c r="D3" s="866"/>
      <c r="E3" s="866"/>
      <c r="F3" s="866"/>
      <c r="G3" s="866"/>
      <c r="H3" s="867"/>
      <c r="I3" s="870" t="s">
        <v>198</v>
      </c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866"/>
      <c r="AP3" s="866"/>
      <c r="AQ3" s="866"/>
      <c r="AR3" s="866"/>
      <c r="AS3" s="866"/>
      <c r="AT3" s="866"/>
      <c r="AU3" s="866"/>
      <c r="AV3" s="866"/>
      <c r="AW3" s="866"/>
      <c r="AX3" s="866"/>
      <c r="AY3" s="866"/>
      <c r="AZ3" s="866"/>
      <c r="BA3" s="867"/>
      <c r="BB3" s="865"/>
      <c r="BC3" s="866"/>
      <c r="BD3" s="866"/>
      <c r="BE3" s="866"/>
      <c r="BF3" s="866"/>
      <c r="BG3" s="866"/>
      <c r="BH3" s="866"/>
      <c r="BI3" s="867"/>
      <c r="BJ3" s="870" t="s">
        <v>472</v>
      </c>
      <c r="BK3" s="866"/>
      <c r="BL3" s="866"/>
      <c r="BM3" s="866"/>
      <c r="BN3" s="866"/>
      <c r="BO3" s="866"/>
      <c r="BP3" s="866"/>
      <c r="BQ3" s="866"/>
      <c r="BR3" s="866"/>
      <c r="BS3" s="866"/>
      <c r="BT3" s="866"/>
      <c r="BU3" s="866"/>
      <c r="BV3" s="866"/>
      <c r="BW3" s="866"/>
      <c r="BX3" s="866"/>
      <c r="BY3" s="866"/>
      <c r="BZ3" s="866"/>
      <c r="CA3" s="866"/>
      <c r="CB3" s="866"/>
      <c r="CC3" s="866"/>
      <c r="CD3" s="866"/>
      <c r="CE3" s="866"/>
      <c r="CF3" s="866"/>
      <c r="CG3" s="866"/>
      <c r="CH3" s="866"/>
      <c r="CI3" s="866"/>
      <c r="CJ3" s="866"/>
      <c r="CK3" s="866"/>
      <c r="CL3" s="866"/>
      <c r="CM3" s="866"/>
      <c r="CN3" s="866"/>
      <c r="CO3" s="866"/>
      <c r="CP3" s="866"/>
      <c r="CQ3" s="866"/>
      <c r="CR3" s="866"/>
      <c r="CS3" s="866"/>
      <c r="CT3" s="866"/>
      <c r="CU3" s="866"/>
      <c r="CV3" s="866"/>
      <c r="CW3" s="866"/>
      <c r="CX3" s="866"/>
      <c r="CY3" s="866"/>
      <c r="CZ3" s="866"/>
      <c r="DA3" s="866"/>
      <c r="DB3" s="867"/>
    </row>
    <row r="4" spans="1:106" ht="12.95" customHeight="1">
      <c r="A4" s="868"/>
      <c r="B4" s="773"/>
      <c r="C4" s="773"/>
      <c r="D4" s="773"/>
      <c r="E4" s="773"/>
      <c r="F4" s="773"/>
      <c r="G4" s="773"/>
      <c r="H4" s="774"/>
      <c r="I4" s="871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4"/>
      <c r="BB4" s="868"/>
      <c r="BC4" s="773"/>
      <c r="BD4" s="773"/>
      <c r="BE4" s="773"/>
      <c r="BF4" s="773"/>
      <c r="BG4" s="773"/>
      <c r="BH4" s="773"/>
      <c r="BI4" s="774"/>
      <c r="BJ4" s="871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773"/>
      <c r="CB4" s="773"/>
      <c r="CC4" s="773"/>
      <c r="CD4" s="773"/>
      <c r="CE4" s="773"/>
      <c r="CF4" s="773"/>
      <c r="CG4" s="773"/>
      <c r="CH4" s="773"/>
      <c r="CI4" s="773"/>
      <c r="CJ4" s="773"/>
      <c r="CK4" s="773"/>
      <c r="CL4" s="773"/>
      <c r="CM4" s="773"/>
      <c r="CN4" s="773"/>
      <c r="CO4" s="773"/>
      <c r="CP4" s="773"/>
      <c r="CQ4" s="773"/>
      <c r="CR4" s="773"/>
      <c r="CS4" s="773"/>
      <c r="CT4" s="773"/>
      <c r="CU4" s="773"/>
      <c r="CV4" s="773"/>
      <c r="CW4" s="773"/>
      <c r="CX4" s="773"/>
      <c r="CY4" s="773"/>
      <c r="CZ4" s="773"/>
      <c r="DA4" s="773"/>
      <c r="DB4" s="774"/>
    </row>
    <row r="5" spans="1:106" ht="12.95" customHeight="1">
      <c r="A5" s="868"/>
      <c r="B5" s="773"/>
      <c r="C5" s="773"/>
      <c r="D5" s="773"/>
      <c r="E5" s="773"/>
      <c r="F5" s="773"/>
      <c r="G5" s="773"/>
      <c r="H5" s="774"/>
      <c r="I5" s="872" t="s">
        <v>26</v>
      </c>
      <c r="J5" s="839"/>
      <c r="K5" s="839"/>
      <c r="L5" s="839" t="s">
        <v>190</v>
      </c>
      <c r="M5" s="839"/>
      <c r="N5" s="839" t="s">
        <v>191</v>
      </c>
      <c r="O5" s="839"/>
      <c r="P5" s="839" t="s">
        <v>192</v>
      </c>
      <c r="Q5" s="839"/>
      <c r="R5" s="847" t="s">
        <v>464</v>
      </c>
      <c r="S5" s="848"/>
      <c r="T5" s="839" t="s">
        <v>193</v>
      </c>
      <c r="U5" s="839"/>
      <c r="V5" s="839" t="s">
        <v>194</v>
      </c>
      <c r="W5" s="839"/>
      <c r="X5" s="853" t="s">
        <v>427</v>
      </c>
      <c r="Y5" s="854"/>
      <c r="Z5" s="839" t="s">
        <v>358</v>
      </c>
      <c r="AA5" s="839"/>
      <c r="AB5" s="824" t="s">
        <v>465</v>
      </c>
      <c r="AC5" s="825"/>
      <c r="AD5" s="824" t="s">
        <v>466</v>
      </c>
      <c r="AE5" s="825"/>
      <c r="AF5" s="824" t="s">
        <v>467</v>
      </c>
      <c r="AG5" s="825"/>
      <c r="AH5" s="839" t="s">
        <v>468</v>
      </c>
      <c r="AI5" s="839"/>
      <c r="AJ5" s="841" t="s">
        <v>469</v>
      </c>
      <c r="AK5" s="842"/>
      <c r="AL5" s="847" t="s">
        <v>470</v>
      </c>
      <c r="AM5" s="848"/>
      <c r="AN5" s="847" t="s">
        <v>471</v>
      </c>
      <c r="AO5" s="848"/>
      <c r="AP5" s="824" t="s">
        <v>360</v>
      </c>
      <c r="AQ5" s="825"/>
      <c r="AR5" s="824" t="s">
        <v>375</v>
      </c>
      <c r="AS5" s="825"/>
      <c r="AT5" s="830" t="s">
        <v>359</v>
      </c>
      <c r="AU5" s="831"/>
      <c r="AV5" s="833" t="s">
        <v>379</v>
      </c>
      <c r="AW5" s="834"/>
      <c r="AX5" s="859" t="s">
        <v>428</v>
      </c>
      <c r="AY5" s="860"/>
      <c r="AZ5" s="862" t="s">
        <v>195</v>
      </c>
      <c r="BA5" s="863"/>
      <c r="BB5" s="868"/>
      <c r="BC5" s="773"/>
      <c r="BD5" s="773"/>
      <c r="BE5" s="773"/>
      <c r="BF5" s="773"/>
      <c r="BG5" s="773"/>
      <c r="BH5" s="773"/>
      <c r="BI5" s="774"/>
      <c r="BJ5" s="872" t="s">
        <v>26</v>
      </c>
      <c r="BK5" s="839"/>
      <c r="BL5" s="839"/>
      <c r="BM5" s="839" t="s">
        <v>190</v>
      </c>
      <c r="BN5" s="839"/>
      <c r="BO5" s="839" t="s">
        <v>191</v>
      </c>
      <c r="BP5" s="839"/>
      <c r="BQ5" s="839" t="s">
        <v>192</v>
      </c>
      <c r="BR5" s="839"/>
      <c r="BS5" s="847" t="s">
        <v>464</v>
      </c>
      <c r="BT5" s="848"/>
      <c r="BU5" s="839" t="s">
        <v>193</v>
      </c>
      <c r="BV5" s="839"/>
      <c r="BW5" s="839" t="s">
        <v>194</v>
      </c>
      <c r="BX5" s="839"/>
      <c r="BY5" s="853" t="s">
        <v>427</v>
      </c>
      <c r="BZ5" s="854"/>
      <c r="CA5" s="839" t="s">
        <v>358</v>
      </c>
      <c r="CB5" s="839"/>
      <c r="CC5" s="824" t="s">
        <v>465</v>
      </c>
      <c r="CD5" s="825"/>
      <c r="CE5" s="824" t="s">
        <v>466</v>
      </c>
      <c r="CF5" s="825"/>
      <c r="CG5" s="824" t="s">
        <v>467</v>
      </c>
      <c r="CH5" s="825"/>
      <c r="CI5" s="839" t="s">
        <v>468</v>
      </c>
      <c r="CJ5" s="839"/>
      <c r="CK5" s="841" t="s">
        <v>469</v>
      </c>
      <c r="CL5" s="842"/>
      <c r="CM5" s="847" t="s">
        <v>470</v>
      </c>
      <c r="CN5" s="848"/>
      <c r="CO5" s="847" t="s">
        <v>471</v>
      </c>
      <c r="CP5" s="848"/>
      <c r="CQ5" s="824" t="s">
        <v>360</v>
      </c>
      <c r="CR5" s="825"/>
      <c r="CS5" s="824" t="s">
        <v>375</v>
      </c>
      <c r="CT5" s="825"/>
      <c r="CU5" s="830" t="s">
        <v>359</v>
      </c>
      <c r="CV5" s="831"/>
      <c r="CW5" s="833" t="s">
        <v>379</v>
      </c>
      <c r="CX5" s="834"/>
      <c r="CY5" s="859" t="s">
        <v>428</v>
      </c>
      <c r="CZ5" s="860"/>
      <c r="DA5" s="862" t="s">
        <v>195</v>
      </c>
      <c r="DB5" s="863"/>
    </row>
    <row r="6" spans="1:106" ht="12.95" customHeight="1">
      <c r="A6" s="868"/>
      <c r="B6" s="773"/>
      <c r="C6" s="773"/>
      <c r="D6" s="773"/>
      <c r="E6" s="773"/>
      <c r="F6" s="773"/>
      <c r="G6" s="773"/>
      <c r="H6" s="774"/>
      <c r="I6" s="872"/>
      <c r="J6" s="839"/>
      <c r="K6" s="839"/>
      <c r="L6" s="839"/>
      <c r="M6" s="839"/>
      <c r="N6" s="839"/>
      <c r="O6" s="839"/>
      <c r="P6" s="839"/>
      <c r="Q6" s="839"/>
      <c r="R6" s="849"/>
      <c r="S6" s="850"/>
      <c r="T6" s="839"/>
      <c r="U6" s="839"/>
      <c r="V6" s="839"/>
      <c r="W6" s="839"/>
      <c r="X6" s="855"/>
      <c r="Y6" s="856"/>
      <c r="Z6" s="839"/>
      <c r="AA6" s="839"/>
      <c r="AB6" s="826"/>
      <c r="AC6" s="827"/>
      <c r="AD6" s="826"/>
      <c r="AE6" s="827"/>
      <c r="AF6" s="826"/>
      <c r="AG6" s="827"/>
      <c r="AH6" s="839"/>
      <c r="AI6" s="839"/>
      <c r="AJ6" s="843"/>
      <c r="AK6" s="844"/>
      <c r="AL6" s="849"/>
      <c r="AM6" s="850"/>
      <c r="AN6" s="849"/>
      <c r="AO6" s="850"/>
      <c r="AP6" s="826"/>
      <c r="AQ6" s="827"/>
      <c r="AR6" s="826"/>
      <c r="AS6" s="827"/>
      <c r="AT6" s="831"/>
      <c r="AU6" s="831"/>
      <c r="AV6" s="835"/>
      <c r="AW6" s="836"/>
      <c r="AX6" s="860"/>
      <c r="AY6" s="860"/>
      <c r="AZ6" s="839"/>
      <c r="BA6" s="863"/>
      <c r="BB6" s="868"/>
      <c r="BC6" s="773"/>
      <c r="BD6" s="773"/>
      <c r="BE6" s="773"/>
      <c r="BF6" s="773"/>
      <c r="BG6" s="773"/>
      <c r="BH6" s="773"/>
      <c r="BI6" s="774"/>
      <c r="BJ6" s="872"/>
      <c r="BK6" s="839"/>
      <c r="BL6" s="839"/>
      <c r="BM6" s="839"/>
      <c r="BN6" s="839"/>
      <c r="BO6" s="839"/>
      <c r="BP6" s="839"/>
      <c r="BQ6" s="839"/>
      <c r="BR6" s="839"/>
      <c r="BS6" s="849"/>
      <c r="BT6" s="850"/>
      <c r="BU6" s="839"/>
      <c r="BV6" s="839"/>
      <c r="BW6" s="839"/>
      <c r="BX6" s="839"/>
      <c r="BY6" s="855"/>
      <c r="BZ6" s="856"/>
      <c r="CA6" s="839"/>
      <c r="CB6" s="839"/>
      <c r="CC6" s="826"/>
      <c r="CD6" s="827"/>
      <c r="CE6" s="826"/>
      <c r="CF6" s="827"/>
      <c r="CG6" s="826"/>
      <c r="CH6" s="827"/>
      <c r="CI6" s="839"/>
      <c r="CJ6" s="839"/>
      <c r="CK6" s="843"/>
      <c r="CL6" s="844"/>
      <c r="CM6" s="849"/>
      <c r="CN6" s="850"/>
      <c r="CO6" s="849"/>
      <c r="CP6" s="850"/>
      <c r="CQ6" s="826"/>
      <c r="CR6" s="827"/>
      <c r="CS6" s="826"/>
      <c r="CT6" s="827"/>
      <c r="CU6" s="831"/>
      <c r="CV6" s="831"/>
      <c r="CW6" s="835"/>
      <c r="CX6" s="836"/>
      <c r="CY6" s="860"/>
      <c r="CZ6" s="860"/>
      <c r="DA6" s="839"/>
      <c r="DB6" s="863"/>
    </row>
    <row r="7" spans="1:106" ht="12.95" customHeight="1">
      <c r="A7" s="868"/>
      <c r="B7" s="773"/>
      <c r="C7" s="773"/>
      <c r="D7" s="773"/>
      <c r="E7" s="773"/>
      <c r="F7" s="773"/>
      <c r="G7" s="773"/>
      <c r="H7" s="774"/>
      <c r="I7" s="872"/>
      <c r="J7" s="839"/>
      <c r="K7" s="839"/>
      <c r="L7" s="839"/>
      <c r="M7" s="839"/>
      <c r="N7" s="839"/>
      <c r="O7" s="839"/>
      <c r="P7" s="839"/>
      <c r="Q7" s="839"/>
      <c r="R7" s="849"/>
      <c r="S7" s="850"/>
      <c r="T7" s="839"/>
      <c r="U7" s="839"/>
      <c r="V7" s="839"/>
      <c r="W7" s="839"/>
      <c r="X7" s="855"/>
      <c r="Y7" s="856"/>
      <c r="Z7" s="839"/>
      <c r="AA7" s="839"/>
      <c r="AB7" s="826"/>
      <c r="AC7" s="827"/>
      <c r="AD7" s="826"/>
      <c r="AE7" s="827"/>
      <c r="AF7" s="826"/>
      <c r="AG7" s="827"/>
      <c r="AH7" s="839"/>
      <c r="AI7" s="839"/>
      <c r="AJ7" s="843"/>
      <c r="AK7" s="844"/>
      <c r="AL7" s="849"/>
      <c r="AM7" s="850"/>
      <c r="AN7" s="849"/>
      <c r="AO7" s="850"/>
      <c r="AP7" s="826"/>
      <c r="AQ7" s="827"/>
      <c r="AR7" s="826"/>
      <c r="AS7" s="827"/>
      <c r="AT7" s="831"/>
      <c r="AU7" s="831"/>
      <c r="AV7" s="835"/>
      <c r="AW7" s="836"/>
      <c r="AX7" s="860"/>
      <c r="AY7" s="860"/>
      <c r="AZ7" s="839"/>
      <c r="BA7" s="863"/>
      <c r="BB7" s="868"/>
      <c r="BC7" s="773"/>
      <c r="BD7" s="773"/>
      <c r="BE7" s="773"/>
      <c r="BF7" s="773"/>
      <c r="BG7" s="773"/>
      <c r="BH7" s="773"/>
      <c r="BI7" s="774"/>
      <c r="BJ7" s="872"/>
      <c r="BK7" s="839"/>
      <c r="BL7" s="839"/>
      <c r="BM7" s="839"/>
      <c r="BN7" s="839"/>
      <c r="BO7" s="839"/>
      <c r="BP7" s="839"/>
      <c r="BQ7" s="839"/>
      <c r="BR7" s="839"/>
      <c r="BS7" s="849"/>
      <c r="BT7" s="850"/>
      <c r="BU7" s="839"/>
      <c r="BV7" s="839"/>
      <c r="BW7" s="839"/>
      <c r="BX7" s="839"/>
      <c r="BY7" s="855"/>
      <c r="BZ7" s="856"/>
      <c r="CA7" s="839"/>
      <c r="CB7" s="839"/>
      <c r="CC7" s="826"/>
      <c r="CD7" s="827"/>
      <c r="CE7" s="826"/>
      <c r="CF7" s="827"/>
      <c r="CG7" s="826"/>
      <c r="CH7" s="827"/>
      <c r="CI7" s="839"/>
      <c r="CJ7" s="839"/>
      <c r="CK7" s="843"/>
      <c r="CL7" s="844"/>
      <c r="CM7" s="849"/>
      <c r="CN7" s="850"/>
      <c r="CO7" s="849"/>
      <c r="CP7" s="850"/>
      <c r="CQ7" s="826"/>
      <c r="CR7" s="827"/>
      <c r="CS7" s="826"/>
      <c r="CT7" s="827"/>
      <c r="CU7" s="831"/>
      <c r="CV7" s="831"/>
      <c r="CW7" s="835"/>
      <c r="CX7" s="836"/>
      <c r="CY7" s="860"/>
      <c r="CZ7" s="860"/>
      <c r="DA7" s="839"/>
      <c r="DB7" s="863"/>
    </row>
    <row r="8" spans="1:106" ht="12.95" customHeight="1">
      <c r="A8" s="868"/>
      <c r="B8" s="773"/>
      <c r="C8" s="773"/>
      <c r="D8" s="773"/>
      <c r="E8" s="773"/>
      <c r="F8" s="773"/>
      <c r="G8" s="773"/>
      <c r="H8" s="774"/>
      <c r="I8" s="872"/>
      <c r="J8" s="839"/>
      <c r="K8" s="839"/>
      <c r="L8" s="839"/>
      <c r="M8" s="839"/>
      <c r="N8" s="839"/>
      <c r="O8" s="839"/>
      <c r="P8" s="839"/>
      <c r="Q8" s="839"/>
      <c r="R8" s="849"/>
      <c r="S8" s="850"/>
      <c r="T8" s="839"/>
      <c r="U8" s="839"/>
      <c r="V8" s="839"/>
      <c r="W8" s="839"/>
      <c r="X8" s="855"/>
      <c r="Y8" s="856"/>
      <c r="Z8" s="839"/>
      <c r="AA8" s="839"/>
      <c r="AB8" s="826"/>
      <c r="AC8" s="827"/>
      <c r="AD8" s="826"/>
      <c r="AE8" s="827"/>
      <c r="AF8" s="826"/>
      <c r="AG8" s="827"/>
      <c r="AH8" s="839"/>
      <c r="AI8" s="839"/>
      <c r="AJ8" s="843"/>
      <c r="AK8" s="844"/>
      <c r="AL8" s="849"/>
      <c r="AM8" s="850"/>
      <c r="AN8" s="849"/>
      <c r="AO8" s="850"/>
      <c r="AP8" s="826"/>
      <c r="AQ8" s="827"/>
      <c r="AR8" s="826"/>
      <c r="AS8" s="827"/>
      <c r="AT8" s="831"/>
      <c r="AU8" s="831"/>
      <c r="AV8" s="835"/>
      <c r="AW8" s="836"/>
      <c r="AX8" s="860"/>
      <c r="AY8" s="860"/>
      <c r="AZ8" s="839"/>
      <c r="BA8" s="863"/>
      <c r="BB8" s="868"/>
      <c r="BC8" s="773"/>
      <c r="BD8" s="773"/>
      <c r="BE8" s="773"/>
      <c r="BF8" s="773"/>
      <c r="BG8" s="773"/>
      <c r="BH8" s="773"/>
      <c r="BI8" s="774"/>
      <c r="BJ8" s="872"/>
      <c r="BK8" s="839"/>
      <c r="BL8" s="839"/>
      <c r="BM8" s="839"/>
      <c r="BN8" s="839"/>
      <c r="BO8" s="839"/>
      <c r="BP8" s="839"/>
      <c r="BQ8" s="839"/>
      <c r="BR8" s="839"/>
      <c r="BS8" s="849"/>
      <c r="BT8" s="850"/>
      <c r="BU8" s="839"/>
      <c r="BV8" s="839"/>
      <c r="BW8" s="839"/>
      <c r="BX8" s="839"/>
      <c r="BY8" s="855"/>
      <c r="BZ8" s="856"/>
      <c r="CA8" s="839"/>
      <c r="CB8" s="839"/>
      <c r="CC8" s="826"/>
      <c r="CD8" s="827"/>
      <c r="CE8" s="826"/>
      <c r="CF8" s="827"/>
      <c r="CG8" s="826"/>
      <c r="CH8" s="827"/>
      <c r="CI8" s="839"/>
      <c r="CJ8" s="839"/>
      <c r="CK8" s="843"/>
      <c r="CL8" s="844"/>
      <c r="CM8" s="849"/>
      <c r="CN8" s="850"/>
      <c r="CO8" s="849"/>
      <c r="CP8" s="850"/>
      <c r="CQ8" s="826"/>
      <c r="CR8" s="827"/>
      <c r="CS8" s="826"/>
      <c r="CT8" s="827"/>
      <c r="CU8" s="831"/>
      <c r="CV8" s="831"/>
      <c r="CW8" s="835"/>
      <c r="CX8" s="836"/>
      <c r="CY8" s="860"/>
      <c r="CZ8" s="860"/>
      <c r="DA8" s="839"/>
      <c r="DB8" s="863"/>
    </row>
    <row r="9" spans="1:106" ht="12.95" customHeight="1">
      <c r="A9" s="868"/>
      <c r="B9" s="773"/>
      <c r="C9" s="773"/>
      <c r="D9" s="773"/>
      <c r="E9" s="773"/>
      <c r="F9" s="773"/>
      <c r="G9" s="773"/>
      <c r="H9" s="774"/>
      <c r="I9" s="872"/>
      <c r="J9" s="839"/>
      <c r="K9" s="839"/>
      <c r="L9" s="839"/>
      <c r="M9" s="839"/>
      <c r="N9" s="839"/>
      <c r="O9" s="839"/>
      <c r="P9" s="839"/>
      <c r="Q9" s="839"/>
      <c r="R9" s="849"/>
      <c r="S9" s="850"/>
      <c r="T9" s="839"/>
      <c r="U9" s="839"/>
      <c r="V9" s="839"/>
      <c r="W9" s="839"/>
      <c r="X9" s="855"/>
      <c r="Y9" s="856"/>
      <c r="Z9" s="839"/>
      <c r="AA9" s="839"/>
      <c r="AB9" s="826"/>
      <c r="AC9" s="827"/>
      <c r="AD9" s="826"/>
      <c r="AE9" s="827"/>
      <c r="AF9" s="826"/>
      <c r="AG9" s="827"/>
      <c r="AH9" s="839"/>
      <c r="AI9" s="839"/>
      <c r="AJ9" s="843"/>
      <c r="AK9" s="844"/>
      <c r="AL9" s="849"/>
      <c r="AM9" s="850"/>
      <c r="AN9" s="849"/>
      <c r="AO9" s="850"/>
      <c r="AP9" s="826"/>
      <c r="AQ9" s="827"/>
      <c r="AR9" s="826"/>
      <c r="AS9" s="827"/>
      <c r="AT9" s="831"/>
      <c r="AU9" s="831"/>
      <c r="AV9" s="835"/>
      <c r="AW9" s="836"/>
      <c r="AX9" s="860"/>
      <c r="AY9" s="860"/>
      <c r="AZ9" s="839"/>
      <c r="BA9" s="863"/>
      <c r="BB9" s="868"/>
      <c r="BC9" s="773"/>
      <c r="BD9" s="773"/>
      <c r="BE9" s="773"/>
      <c r="BF9" s="773"/>
      <c r="BG9" s="773"/>
      <c r="BH9" s="773"/>
      <c r="BI9" s="774"/>
      <c r="BJ9" s="872"/>
      <c r="BK9" s="839"/>
      <c r="BL9" s="839"/>
      <c r="BM9" s="839"/>
      <c r="BN9" s="839"/>
      <c r="BO9" s="839"/>
      <c r="BP9" s="839"/>
      <c r="BQ9" s="839"/>
      <c r="BR9" s="839"/>
      <c r="BS9" s="849"/>
      <c r="BT9" s="850"/>
      <c r="BU9" s="839"/>
      <c r="BV9" s="839"/>
      <c r="BW9" s="839"/>
      <c r="BX9" s="839"/>
      <c r="BY9" s="855"/>
      <c r="BZ9" s="856"/>
      <c r="CA9" s="839"/>
      <c r="CB9" s="839"/>
      <c r="CC9" s="826"/>
      <c r="CD9" s="827"/>
      <c r="CE9" s="826"/>
      <c r="CF9" s="827"/>
      <c r="CG9" s="826"/>
      <c r="CH9" s="827"/>
      <c r="CI9" s="839"/>
      <c r="CJ9" s="839"/>
      <c r="CK9" s="843"/>
      <c r="CL9" s="844"/>
      <c r="CM9" s="849"/>
      <c r="CN9" s="850"/>
      <c r="CO9" s="849"/>
      <c r="CP9" s="850"/>
      <c r="CQ9" s="826"/>
      <c r="CR9" s="827"/>
      <c r="CS9" s="826"/>
      <c r="CT9" s="827"/>
      <c r="CU9" s="831"/>
      <c r="CV9" s="831"/>
      <c r="CW9" s="835"/>
      <c r="CX9" s="836"/>
      <c r="CY9" s="860"/>
      <c r="CZ9" s="860"/>
      <c r="DA9" s="839"/>
      <c r="DB9" s="863"/>
    </row>
    <row r="10" spans="1:106" ht="12.95" customHeight="1">
      <c r="A10" s="868"/>
      <c r="B10" s="773"/>
      <c r="C10" s="773"/>
      <c r="D10" s="773"/>
      <c r="E10" s="773"/>
      <c r="F10" s="773"/>
      <c r="G10" s="773"/>
      <c r="H10" s="774"/>
      <c r="I10" s="872"/>
      <c r="J10" s="839"/>
      <c r="K10" s="839"/>
      <c r="L10" s="839"/>
      <c r="M10" s="839"/>
      <c r="N10" s="839"/>
      <c r="O10" s="839"/>
      <c r="P10" s="839"/>
      <c r="Q10" s="839"/>
      <c r="R10" s="849"/>
      <c r="S10" s="850"/>
      <c r="T10" s="839"/>
      <c r="U10" s="839"/>
      <c r="V10" s="839"/>
      <c r="W10" s="839"/>
      <c r="X10" s="855"/>
      <c r="Y10" s="856"/>
      <c r="Z10" s="839"/>
      <c r="AA10" s="839"/>
      <c r="AB10" s="826"/>
      <c r="AC10" s="827"/>
      <c r="AD10" s="826"/>
      <c r="AE10" s="827"/>
      <c r="AF10" s="826"/>
      <c r="AG10" s="827"/>
      <c r="AH10" s="839"/>
      <c r="AI10" s="839"/>
      <c r="AJ10" s="843"/>
      <c r="AK10" s="844"/>
      <c r="AL10" s="849"/>
      <c r="AM10" s="850"/>
      <c r="AN10" s="849"/>
      <c r="AO10" s="850"/>
      <c r="AP10" s="826"/>
      <c r="AQ10" s="827"/>
      <c r="AR10" s="826"/>
      <c r="AS10" s="827"/>
      <c r="AT10" s="831"/>
      <c r="AU10" s="831"/>
      <c r="AV10" s="835"/>
      <c r="AW10" s="836"/>
      <c r="AX10" s="860"/>
      <c r="AY10" s="860"/>
      <c r="AZ10" s="839"/>
      <c r="BA10" s="863"/>
      <c r="BB10" s="868"/>
      <c r="BC10" s="773"/>
      <c r="BD10" s="773"/>
      <c r="BE10" s="773"/>
      <c r="BF10" s="773"/>
      <c r="BG10" s="773"/>
      <c r="BH10" s="773"/>
      <c r="BI10" s="774"/>
      <c r="BJ10" s="872"/>
      <c r="BK10" s="839"/>
      <c r="BL10" s="839"/>
      <c r="BM10" s="839"/>
      <c r="BN10" s="839"/>
      <c r="BO10" s="839"/>
      <c r="BP10" s="839"/>
      <c r="BQ10" s="839"/>
      <c r="BR10" s="839"/>
      <c r="BS10" s="849"/>
      <c r="BT10" s="850"/>
      <c r="BU10" s="839"/>
      <c r="BV10" s="839"/>
      <c r="BW10" s="839"/>
      <c r="BX10" s="839"/>
      <c r="BY10" s="855"/>
      <c r="BZ10" s="856"/>
      <c r="CA10" s="839"/>
      <c r="CB10" s="839"/>
      <c r="CC10" s="826"/>
      <c r="CD10" s="827"/>
      <c r="CE10" s="826"/>
      <c r="CF10" s="827"/>
      <c r="CG10" s="826"/>
      <c r="CH10" s="827"/>
      <c r="CI10" s="839"/>
      <c r="CJ10" s="839"/>
      <c r="CK10" s="843"/>
      <c r="CL10" s="844"/>
      <c r="CM10" s="849"/>
      <c r="CN10" s="850"/>
      <c r="CO10" s="849"/>
      <c r="CP10" s="850"/>
      <c r="CQ10" s="826"/>
      <c r="CR10" s="827"/>
      <c r="CS10" s="826"/>
      <c r="CT10" s="827"/>
      <c r="CU10" s="831"/>
      <c r="CV10" s="831"/>
      <c r="CW10" s="835"/>
      <c r="CX10" s="836"/>
      <c r="CY10" s="860"/>
      <c r="CZ10" s="860"/>
      <c r="DA10" s="839"/>
      <c r="DB10" s="863"/>
    </row>
    <row r="11" spans="1:106" ht="12.95" customHeight="1">
      <c r="A11" s="868"/>
      <c r="B11" s="773"/>
      <c r="C11" s="773"/>
      <c r="D11" s="773"/>
      <c r="E11" s="773"/>
      <c r="F11" s="773"/>
      <c r="G11" s="773"/>
      <c r="H11" s="774"/>
      <c r="I11" s="872"/>
      <c r="J11" s="839"/>
      <c r="K11" s="839"/>
      <c r="L11" s="839"/>
      <c r="M11" s="839"/>
      <c r="N11" s="839"/>
      <c r="O11" s="839"/>
      <c r="P11" s="839"/>
      <c r="Q11" s="839"/>
      <c r="R11" s="849"/>
      <c r="S11" s="850"/>
      <c r="T11" s="839"/>
      <c r="U11" s="839"/>
      <c r="V11" s="839"/>
      <c r="W11" s="839"/>
      <c r="X11" s="855"/>
      <c r="Y11" s="856"/>
      <c r="Z11" s="839"/>
      <c r="AA11" s="839"/>
      <c r="AB11" s="826"/>
      <c r="AC11" s="827"/>
      <c r="AD11" s="826"/>
      <c r="AE11" s="827"/>
      <c r="AF11" s="826"/>
      <c r="AG11" s="827"/>
      <c r="AH11" s="839"/>
      <c r="AI11" s="839"/>
      <c r="AJ11" s="843"/>
      <c r="AK11" s="844"/>
      <c r="AL11" s="849"/>
      <c r="AM11" s="850"/>
      <c r="AN11" s="849"/>
      <c r="AO11" s="850"/>
      <c r="AP11" s="826"/>
      <c r="AQ11" s="827"/>
      <c r="AR11" s="826"/>
      <c r="AS11" s="827"/>
      <c r="AT11" s="831"/>
      <c r="AU11" s="831"/>
      <c r="AV11" s="835"/>
      <c r="AW11" s="836"/>
      <c r="AX11" s="860"/>
      <c r="AY11" s="860"/>
      <c r="AZ11" s="839"/>
      <c r="BA11" s="863"/>
      <c r="BB11" s="868"/>
      <c r="BC11" s="773"/>
      <c r="BD11" s="773"/>
      <c r="BE11" s="773"/>
      <c r="BF11" s="773"/>
      <c r="BG11" s="773"/>
      <c r="BH11" s="773"/>
      <c r="BI11" s="774"/>
      <c r="BJ11" s="872"/>
      <c r="BK11" s="839"/>
      <c r="BL11" s="839"/>
      <c r="BM11" s="839"/>
      <c r="BN11" s="839"/>
      <c r="BO11" s="839"/>
      <c r="BP11" s="839"/>
      <c r="BQ11" s="839"/>
      <c r="BR11" s="839"/>
      <c r="BS11" s="849"/>
      <c r="BT11" s="850"/>
      <c r="BU11" s="839"/>
      <c r="BV11" s="839"/>
      <c r="BW11" s="839"/>
      <c r="BX11" s="839"/>
      <c r="BY11" s="855"/>
      <c r="BZ11" s="856"/>
      <c r="CA11" s="839"/>
      <c r="CB11" s="839"/>
      <c r="CC11" s="826"/>
      <c r="CD11" s="827"/>
      <c r="CE11" s="826"/>
      <c r="CF11" s="827"/>
      <c r="CG11" s="826"/>
      <c r="CH11" s="827"/>
      <c r="CI11" s="839"/>
      <c r="CJ11" s="839"/>
      <c r="CK11" s="843"/>
      <c r="CL11" s="844"/>
      <c r="CM11" s="849"/>
      <c r="CN11" s="850"/>
      <c r="CO11" s="849"/>
      <c r="CP11" s="850"/>
      <c r="CQ11" s="826"/>
      <c r="CR11" s="827"/>
      <c r="CS11" s="826"/>
      <c r="CT11" s="827"/>
      <c r="CU11" s="831"/>
      <c r="CV11" s="831"/>
      <c r="CW11" s="835"/>
      <c r="CX11" s="836"/>
      <c r="CY11" s="860"/>
      <c r="CZ11" s="860"/>
      <c r="DA11" s="839"/>
      <c r="DB11" s="863"/>
    </row>
    <row r="12" spans="1:106" ht="12.95" customHeight="1">
      <c r="A12" s="869"/>
      <c r="B12" s="768"/>
      <c r="C12" s="768"/>
      <c r="D12" s="768"/>
      <c r="E12" s="768"/>
      <c r="F12" s="768"/>
      <c r="G12" s="768"/>
      <c r="H12" s="769"/>
      <c r="I12" s="873"/>
      <c r="J12" s="840"/>
      <c r="K12" s="840"/>
      <c r="L12" s="840"/>
      <c r="M12" s="840"/>
      <c r="N12" s="840"/>
      <c r="O12" s="840"/>
      <c r="P12" s="840"/>
      <c r="Q12" s="840"/>
      <c r="R12" s="851"/>
      <c r="S12" s="852"/>
      <c r="T12" s="840"/>
      <c r="U12" s="840"/>
      <c r="V12" s="840"/>
      <c r="W12" s="840"/>
      <c r="X12" s="857"/>
      <c r="Y12" s="858"/>
      <c r="Z12" s="840"/>
      <c r="AA12" s="840"/>
      <c r="AB12" s="828"/>
      <c r="AC12" s="829"/>
      <c r="AD12" s="828"/>
      <c r="AE12" s="829"/>
      <c r="AF12" s="828"/>
      <c r="AG12" s="829"/>
      <c r="AH12" s="840"/>
      <c r="AI12" s="840"/>
      <c r="AJ12" s="845"/>
      <c r="AK12" s="846"/>
      <c r="AL12" s="851"/>
      <c r="AM12" s="852"/>
      <c r="AN12" s="851"/>
      <c r="AO12" s="852"/>
      <c r="AP12" s="828"/>
      <c r="AQ12" s="829"/>
      <c r="AR12" s="828"/>
      <c r="AS12" s="829"/>
      <c r="AT12" s="832"/>
      <c r="AU12" s="832"/>
      <c r="AV12" s="837"/>
      <c r="AW12" s="838"/>
      <c r="AX12" s="861"/>
      <c r="AY12" s="861"/>
      <c r="AZ12" s="840"/>
      <c r="BA12" s="864"/>
      <c r="BB12" s="869"/>
      <c r="BC12" s="768"/>
      <c r="BD12" s="768"/>
      <c r="BE12" s="768"/>
      <c r="BF12" s="768"/>
      <c r="BG12" s="768"/>
      <c r="BH12" s="768"/>
      <c r="BI12" s="769"/>
      <c r="BJ12" s="873"/>
      <c r="BK12" s="840"/>
      <c r="BL12" s="840"/>
      <c r="BM12" s="840"/>
      <c r="BN12" s="840"/>
      <c r="BO12" s="840"/>
      <c r="BP12" s="840"/>
      <c r="BQ12" s="840"/>
      <c r="BR12" s="840"/>
      <c r="BS12" s="851"/>
      <c r="BT12" s="852"/>
      <c r="BU12" s="840"/>
      <c r="BV12" s="840"/>
      <c r="BW12" s="840"/>
      <c r="BX12" s="840"/>
      <c r="BY12" s="857"/>
      <c r="BZ12" s="858"/>
      <c r="CA12" s="840"/>
      <c r="CB12" s="840"/>
      <c r="CC12" s="828"/>
      <c r="CD12" s="829"/>
      <c r="CE12" s="828"/>
      <c r="CF12" s="829"/>
      <c r="CG12" s="828"/>
      <c r="CH12" s="829"/>
      <c r="CI12" s="840"/>
      <c r="CJ12" s="840"/>
      <c r="CK12" s="845"/>
      <c r="CL12" s="846"/>
      <c r="CM12" s="851"/>
      <c r="CN12" s="852"/>
      <c r="CO12" s="851"/>
      <c r="CP12" s="852"/>
      <c r="CQ12" s="828"/>
      <c r="CR12" s="829"/>
      <c r="CS12" s="828"/>
      <c r="CT12" s="829"/>
      <c r="CU12" s="832"/>
      <c r="CV12" s="832"/>
      <c r="CW12" s="837"/>
      <c r="CX12" s="838"/>
      <c r="CY12" s="861"/>
      <c r="CZ12" s="861"/>
      <c r="DA12" s="840"/>
      <c r="DB12" s="864"/>
    </row>
    <row r="13" spans="1:106" ht="12.95" customHeight="1">
      <c r="A13" s="804" t="s">
        <v>271</v>
      </c>
      <c r="B13" s="805"/>
      <c r="C13" s="810" t="s">
        <v>26</v>
      </c>
      <c r="D13" s="811"/>
      <c r="E13" s="790" t="s">
        <v>26</v>
      </c>
      <c r="F13" s="790"/>
      <c r="G13" s="790"/>
      <c r="H13" s="791"/>
      <c r="I13" s="822">
        <v>38809</v>
      </c>
      <c r="J13" s="823"/>
      <c r="K13" s="823"/>
      <c r="L13" s="814">
        <v>1369</v>
      </c>
      <c r="M13" s="815"/>
      <c r="N13" s="814">
        <v>7</v>
      </c>
      <c r="O13" s="815"/>
      <c r="P13" s="814">
        <v>159</v>
      </c>
      <c r="Q13" s="815"/>
      <c r="R13" s="814">
        <v>5</v>
      </c>
      <c r="S13" s="815"/>
      <c r="T13" s="814">
        <v>2343</v>
      </c>
      <c r="U13" s="815"/>
      <c r="V13" s="820">
        <v>10900</v>
      </c>
      <c r="W13" s="821"/>
      <c r="X13" s="814">
        <v>177</v>
      </c>
      <c r="Y13" s="815"/>
      <c r="Z13" s="814">
        <v>378</v>
      </c>
      <c r="AA13" s="815"/>
      <c r="AB13" s="814">
        <v>1854</v>
      </c>
      <c r="AC13" s="815"/>
      <c r="AD13" s="814">
        <v>6222</v>
      </c>
      <c r="AE13" s="815"/>
      <c r="AF13" s="814">
        <v>789</v>
      </c>
      <c r="AG13" s="815"/>
      <c r="AH13" s="814">
        <v>383</v>
      </c>
      <c r="AI13" s="815"/>
      <c r="AJ13" s="814">
        <v>983</v>
      </c>
      <c r="AK13" s="815"/>
      <c r="AL13" s="814">
        <v>1932</v>
      </c>
      <c r="AM13" s="815"/>
      <c r="AN13" s="814">
        <v>1139</v>
      </c>
      <c r="AO13" s="815"/>
      <c r="AP13" s="814">
        <v>1754</v>
      </c>
      <c r="AQ13" s="815"/>
      <c r="AR13" s="814">
        <v>3669</v>
      </c>
      <c r="AS13" s="815"/>
      <c r="AT13" s="814">
        <v>306</v>
      </c>
      <c r="AU13" s="815"/>
      <c r="AV13" s="814">
        <v>1849</v>
      </c>
      <c r="AW13" s="815"/>
      <c r="AX13" s="814">
        <v>1027</v>
      </c>
      <c r="AY13" s="815"/>
      <c r="AZ13" s="814">
        <v>1564</v>
      </c>
      <c r="BA13" s="816"/>
      <c r="BB13" s="804" t="s">
        <v>271</v>
      </c>
      <c r="BC13" s="805"/>
      <c r="BD13" s="810" t="s">
        <v>26</v>
      </c>
      <c r="BE13" s="811"/>
      <c r="BF13" s="790" t="s">
        <v>26</v>
      </c>
      <c r="BG13" s="790"/>
      <c r="BH13" s="790"/>
      <c r="BI13" s="791"/>
      <c r="BJ13" s="822">
        <v>33103</v>
      </c>
      <c r="BK13" s="823"/>
      <c r="BL13" s="823"/>
      <c r="BM13" s="814">
        <v>217</v>
      </c>
      <c r="BN13" s="815"/>
      <c r="BO13" s="814">
        <v>6</v>
      </c>
      <c r="BP13" s="815"/>
      <c r="BQ13" s="814">
        <v>11</v>
      </c>
      <c r="BR13" s="815"/>
      <c r="BS13" s="814">
        <v>5</v>
      </c>
      <c r="BT13" s="815"/>
      <c r="BU13" s="814">
        <v>1650</v>
      </c>
      <c r="BV13" s="815"/>
      <c r="BW13" s="820">
        <v>10498</v>
      </c>
      <c r="BX13" s="821"/>
      <c r="BY13" s="814">
        <v>177</v>
      </c>
      <c r="BZ13" s="815"/>
      <c r="CA13" s="814">
        <v>360</v>
      </c>
      <c r="CB13" s="815"/>
      <c r="CC13" s="814">
        <v>1798</v>
      </c>
      <c r="CD13" s="815"/>
      <c r="CE13" s="814">
        <v>5405</v>
      </c>
      <c r="CF13" s="815"/>
      <c r="CG13" s="814">
        <v>770</v>
      </c>
      <c r="CH13" s="815"/>
      <c r="CI13" s="814">
        <v>324</v>
      </c>
      <c r="CJ13" s="815"/>
      <c r="CK13" s="814">
        <v>775</v>
      </c>
      <c r="CL13" s="815"/>
      <c r="CM13" s="814">
        <v>1619</v>
      </c>
      <c r="CN13" s="815"/>
      <c r="CO13" s="814">
        <v>862</v>
      </c>
      <c r="CP13" s="815"/>
      <c r="CQ13" s="814">
        <v>1629</v>
      </c>
      <c r="CR13" s="815"/>
      <c r="CS13" s="814">
        <v>3496</v>
      </c>
      <c r="CT13" s="815"/>
      <c r="CU13" s="814">
        <v>305</v>
      </c>
      <c r="CV13" s="815"/>
      <c r="CW13" s="814">
        <v>1566</v>
      </c>
      <c r="CX13" s="815"/>
      <c r="CY13" s="814">
        <v>1027</v>
      </c>
      <c r="CZ13" s="815"/>
      <c r="DA13" s="814">
        <v>603</v>
      </c>
      <c r="DB13" s="816"/>
    </row>
    <row r="14" spans="1:106" ht="12.95" customHeight="1">
      <c r="A14" s="806"/>
      <c r="B14" s="807"/>
      <c r="C14" s="786"/>
      <c r="D14" s="787"/>
      <c r="E14" s="773" t="s">
        <v>196</v>
      </c>
      <c r="F14" s="773"/>
      <c r="G14" s="773"/>
      <c r="H14" s="774"/>
      <c r="I14" s="775">
        <v>535</v>
      </c>
      <c r="J14" s="776"/>
      <c r="K14" s="776"/>
      <c r="L14" s="776">
        <v>5</v>
      </c>
      <c r="M14" s="776"/>
      <c r="N14" s="776" t="s">
        <v>473</v>
      </c>
      <c r="O14" s="776"/>
      <c r="P14" s="776" t="s">
        <v>473</v>
      </c>
      <c r="Q14" s="776"/>
      <c r="R14" s="776" t="s">
        <v>473</v>
      </c>
      <c r="S14" s="776"/>
      <c r="T14" s="776">
        <v>17</v>
      </c>
      <c r="U14" s="776"/>
      <c r="V14" s="776">
        <v>122</v>
      </c>
      <c r="W14" s="776"/>
      <c r="X14" s="776" t="s">
        <v>473</v>
      </c>
      <c r="Y14" s="776"/>
      <c r="Z14" s="776">
        <v>2</v>
      </c>
      <c r="AA14" s="776"/>
      <c r="AB14" s="776">
        <v>12</v>
      </c>
      <c r="AC14" s="776"/>
      <c r="AD14" s="776">
        <v>135</v>
      </c>
      <c r="AE14" s="776"/>
      <c r="AF14" s="776" t="s">
        <v>473</v>
      </c>
      <c r="AG14" s="776"/>
      <c r="AH14" s="776">
        <v>2</v>
      </c>
      <c r="AI14" s="776"/>
      <c r="AJ14" s="776">
        <v>2</v>
      </c>
      <c r="AK14" s="776"/>
      <c r="AL14" s="776">
        <v>125</v>
      </c>
      <c r="AM14" s="776"/>
      <c r="AN14" s="776">
        <v>22</v>
      </c>
      <c r="AO14" s="776"/>
      <c r="AP14" s="776">
        <v>14</v>
      </c>
      <c r="AQ14" s="776"/>
      <c r="AR14" s="776">
        <v>20</v>
      </c>
      <c r="AS14" s="776"/>
      <c r="AT14" s="776" t="s">
        <v>473</v>
      </c>
      <c r="AU14" s="776"/>
      <c r="AV14" s="776">
        <v>4</v>
      </c>
      <c r="AW14" s="776"/>
      <c r="AX14" s="776">
        <v>2</v>
      </c>
      <c r="AY14" s="776"/>
      <c r="AZ14" s="776">
        <v>51</v>
      </c>
      <c r="BA14" s="777"/>
      <c r="BB14" s="806"/>
      <c r="BC14" s="807"/>
      <c r="BD14" s="786"/>
      <c r="BE14" s="787"/>
      <c r="BF14" s="773" t="s">
        <v>196</v>
      </c>
      <c r="BG14" s="773"/>
      <c r="BH14" s="773"/>
      <c r="BI14" s="774"/>
      <c r="BJ14" s="775">
        <v>507</v>
      </c>
      <c r="BK14" s="776"/>
      <c r="BL14" s="776"/>
      <c r="BM14" s="776">
        <v>3</v>
      </c>
      <c r="BN14" s="776"/>
      <c r="BO14" s="776" t="s">
        <v>473</v>
      </c>
      <c r="BP14" s="776"/>
      <c r="BQ14" s="776" t="s">
        <v>473</v>
      </c>
      <c r="BR14" s="776"/>
      <c r="BS14" s="776" t="s">
        <v>473</v>
      </c>
      <c r="BT14" s="776"/>
      <c r="BU14" s="776">
        <v>16</v>
      </c>
      <c r="BV14" s="776"/>
      <c r="BW14" s="776">
        <v>120</v>
      </c>
      <c r="BX14" s="776"/>
      <c r="BY14" s="776" t="s">
        <v>473</v>
      </c>
      <c r="BZ14" s="776"/>
      <c r="CA14" s="776">
        <v>2</v>
      </c>
      <c r="CB14" s="776"/>
      <c r="CC14" s="776">
        <v>12</v>
      </c>
      <c r="CD14" s="776"/>
      <c r="CE14" s="776">
        <v>134</v>
      </c>
      <c r="CF14" s="776"/>
      <c r="CG14" s="776" t="s">
        <v>473</v>
      </c>
      <c r="CH14" s="776"/>
      <c r="CI14" s="776">
        <v>2</v>
      </c>
      <c r="CJ14" s="776"/>
      <c r="CK14" s="776">
        <v>2</v>
      </c>
      <c r="CL14" s="776"/>
      <c r="CM14" s="776">
        <v>125</v>
      </c>
      <c r="CN14" s="776"/>
      <c r="CO14" s="776">
        <v>22</v>
      </c>
      <c r="CP14" s="776"/>
      <c r="CQ14" s="776">
        <v>14</v>
      </c>
      <c r="CR14" s="776"/>
      <c r="CS14" s="776">
        <v>20</v>
      </c>
      <c r="CT14" s="776"/>
      <c r="CU14" s="776" t="s">
        <v>473</v>
      </c>
      <c r="CV14" s="776"/>
      <c r="CW14" s="776">
        <v>1</v>
      </c>
      <c r="CX14" s="776"/>
      <c r="CY14" s="776">
        <v>2</v>
      </c>
      <c r="CZ14" s="776"/>
      <c r="DA14" s="776">
        <v>32</v>
      </c>
      <c r="DB14" s="777"/>
    </row>
    <row r="15" spans="1:106" ht="12.95" customHeight="1">
      <c r="A15" s="806"/>
      <c r="B15" s="807"/>
      <c r="C15" s="786"/>
      <c r="D15" s="787"/>
      <c r="E15" s="773" t="s">
        <v>403</v>
      </c>
      <c r="F15" s="773"/>
      <c r="G15" s="773"/>
      <c r="H15" s="774"/>
      <c r="I15" s="775">
        <v>2736</v>
      </c>
      <c r="J15" s="776"/>
      <c r="K15" s="776"/>
      <c r="L15" s="776">
        <v>25</v>
      </c>
      <c r="M15" s="776"/>
      <c r="N15" s="776" t="s">
        <v>473</v>
      </c>
      <c r="O15" s="776"/>
      <c r="P15" s="776" t="s">
        <v>473</v>
      </c>
      <c r="Q15" s="776"/>
      <c r="R15" s="776">
        <v>1</v>
      </c>
      <c r="S15" s="776"/>
      <c r="T15" s="776">
        <v>86</v>
      </c>
      <c r="U15" s="776"/>
      <c r="V15" s="776">
        <v>799</v>
      </c>
      <c r="W15" s="776"/>
      <c r="X15" s="776">
        <v>4</v>
      </c>
      <c r="Y15" s="776"/>
      <c r="Z15" s="776">
        <v>38</v>
      </c>
      <c r="AA15" s="776"/>
      <c r="AB15" s="776">
        <v>68</v>
      </c>
      <c r="AC15" s="776"/>
      <c r="AD15" s="776">
        <v>470</v>
      </c>
      <c r="AE15" s="776"/>
      <c r="AF15" s="776">
        <v>62</v>
      </c>
      <c r="AG15" s="776"/>
      <c r="AH15" s="776">
        <v>26</v>
      </c>
      <c r="AI15" s="776"/>
      <c r="AJ15" s="776">
        <v>31</v>
      </c>
      <c r="AK15" s="776"/>
      <c r="AL15" s="776">
        <v>240</v>
      </c>
      <c r="AM15" s="776"/>
      <c r="AN15" s="776">
        <v>139</v>
      </c>
      <c r="AO15" s="776"/>
      <c r="AP15" s="776">
        <v>130</v>
      </c>
      <c r="AQ15" s="776"/>
      <c r="AR15" s="776">
        <v>371</v>
      </c>
      <c r="AS15" s="776"/>
      <c r="AT15" s="776">
        <v>25</v>
      </c>
      <c r="AU15" s="776"/>
      <c r="AV15" s="776">
        <v>58</v>
      </c>
      <c r="AW15" s="776"/>
      <c r="AX15" s="776">
        <v>32</v>
      </c>
      <c r="AY15" s="776"/>
      <c r="AZ15" s="776">
        <v>131</v>
      </c>
      <c r="BA15" s="777"/>
      <c r="BB15" s="806"/>
      <c r="BC15" s="807"/>
      <c r="BD15" s="786"/>
      <c r="BE15" s="787"/>
      <c r="BF15" s="773" t="s">
        <v>403</v>
      </c>
      <c r="BG15" s="773"/>
      <c r="BH15" s="773"/>
      <c r="BI15" s="774"/>
      <c r="BJ15" s="775">
        <v>2608</v>
      </c>
      <c r="BK15" s="776"/>
      <c r="BL15" s="776"/>
      <c r="BM15" s="776">
        <v>15</v>
      </c>
      <c r="BN15" s="776"/>
      <c r="BO15" s="776" t="s">
        <v>473</v>
      </c>
      <c r="BP15" s="776"/>
      <c r="BQ15" s="776" t="s">
        <v>473</v>
      </c>
      <c r="BR15" s="776"/>
      <c r="BS15" s="776">
        <v>1</v>
      </c>
      <c r="BT15" s="776"/>
      <c r="BU15" s="776">
        <v>79</v>
      </c>
      <c r="BV15" s="776"/>
      <c r="BW15" s="776">
        <v>789</v>
      </c>
      <c r="BX15" s="776"/>
      <c r="BY15" s="776">
        <v>4</v>
      </c>
      <c r="BZ15" s="776"/>
      <c r="CA15" s="776">
        <v>37</v>
      </c>
      <c r="CB15" s="776"/>
      <c r="CC15" s="776">
        <v>68</v>
      </c>
      <c r="CD15" s="776"/>
      <c r="CE15" s="776">
        <v>463</v>
      </c>
      <c r="CF15" s="776"/>
      <c r="CG15" s="776">
        <v>62</v>
      </c>
      <c r="CH15" s="776"/>
      <c r="CI15" s="776">
        <v>26</v>
      </c>
      <c r="CJ15" s="776"/>
      <c r="CK15" s="776">
        <v>29</v>
      </c>
      <c r="CL15" s="776"/>
      <c r="CM15" s="776">
        <v>237</v>
      </c>
      <c r="CN15" s="776"/>
      <c r="CO15" s="776">
        <v>135</v>
      </c>
      <c r="CP15" s="776"/>
      <c r="CQ15" s="776">
        <v>130</v>
      </c>
      <c r="CR15" s="776"/>
      <c r="CS15" s="776">
        <v>367</v>
      </c>
      <c r="CT15" s="776"/>
      <c r="CU15" s="776">
        <v>25</v>
      </c>
      <c r="CV15" s="776"/>
      <c r="CW15" s="776">
        <v>47</v>
      </c>
      <c r="CX15" s="776"/>
      <c r="CY15" s="776">
        <v>32</v>
      </c>
      <c r="CZ15" s="776"/>
      <c r="DA15" s="776">
        <v>62</v>
      </c>
      <c r="DB15" s="777"/>
    </row>
    <row r="16" spans="1:106" ht="12.95" customHeight="1">
      <c r="A16" s="806"/>
      <c r="B16" s="807"/>
      <c r="C16" s="786"/>
      <c r="D16" s="787"/>
      <c r="E16" s="773" t="s">
        <v>404</v>
      </c>
      <c r="F16" s="773"/>
      <c r="G16" s="773"/>
      <c r="H16" s="774"/>
      <c r="I16" s="775">
        <v>3880</v>
      </c>
      <c r="J16" s="776"/>
      <c r="K16" s="776"/>
      <c r="L16" s="776">
        <v>30</v>
      </c>
      <c r="M16" s="776"/>
      <c r="N16" s="776" t="s">
        <v>473</v>
      </c>
      <c r="O16" s="776"/>
      <c r="P16" s="776">
        <v>1</v>
      </c>
      <c r="Q16" s="776"/>
      <c r="R16" s="776" t="s">
        <v>473</v>
      </c>
      <c r="S16" s="776"/>
      <c r="T16" s="776">
        <v>172</v>
      </c>
      <c r="U16" s="776"/>
      <c r="V16" s="776">
        <v>1208</v>
      </c>
      <c r="W16" s="776"/>
      <c r="X16" s="776">
        <v>10</v>
      </c>
      <c r="Y16" s="776"/>
      <c r="Z16" s="776">
        <v>57</v>
      </c>
      <c r="AA16" s="776"/>
      <c r="AB16" s="776">
        <v>126</v>
      </c>
      <c r="AC16" s="776"/>
      <c r="AD16" s="776">
        <v>598</v>
      </c>
      <c r="AE16" s="776"/>
      <c r="AF16" s="776">
        <v>106</v>
      </c>
      <c r="AG16" s="776"/>
      <c r="AH16" s="776">
        <v>26</v>
      </c>
      <c r="AI16" s="776"/>
      <c r="AJ16" s="776">
        <v>98</v>
      </c>
      <c r="AK16" s="776"/>
      <c r="AL16" s="776">
        <v>146</v>
      </c>
      <c r="AM16" s="776"/>
      <c r="AN16" s="776">
        <v>145</v>
      </c>
      <c r="AO16" s="776"/>
      <c r="AP16" s="776">
        <v>172</v>
      </c>
      <c r="AQ16" s="776"/>
      <c r="AR16" s="776">
        <v>536</v>
      </c>
      <c r="AS16" s="776"/>
      <c r="AT16" s="776">
        <v>41</v>
      </c>
      <c r="AU16" s="776"/>
      <c r="AV16" s="776">
        <v>103</v>
      </c>
      <c r="AW16" s="776"/>
      <c r="AX16" s="776">
        <v>98</v>
      </c>
      <c r="AY16" s="776"/>
      <c r="AZ16" s="776">
        <v>207</v>
      </c>
      <c r="BA16" s="777"/>
      <c r="BB16" s="806"/>
      <c r="BC16" s="807"/>
      <c r="BD16" s="786"/>
      <c r="BE16" s="787"/>
      <c r="BF16" s="773" t="s">
        <v>404</v>
      </c>
      <c r="BG16" s="773"/>
      <c r="BH16" s="773"/>
      <c r="BI16" s="774"/>
      <c r="BJ16" s="775">
        <v>3630</v>
      </c>
      <c r="BK16" s="776"/>
      <c r="BL16" s="776"/>
      <c r="BM16" s="776">
        <v>15</v>
      </c>
      <c r="BN16" s="776"/>
      <c r="BO16" s="776" t="s">
        <v>473</v>
      </c>
      <c r="BP16" s="776"/>
      <c r="BQ16" s="776">
        <v>1</v>
      </c>
      <c r="BR16" s="776"/>
      <c r="BS16" s="776" t="s">
        <v>473</v>
      </c>
      <c r="BT16" s="776"/>
      <c r="BU16" s="776">
        <v>140</v>
      </c>
      <c r="BV16" s="776"/>
      <c r="BW16" s="776">
        <v>1183</v>
      </c>
      <c r="BX16" s="776"/>
      <c r="BY16" s="776">
        <v>10</v>
      </c>
      <c r="BZ16" s="776"/>
      <c r="CA16" s="776">
        <v>57</v>
      </c>
      <c r="CB16" s="776"/>
      <c r="CC16" s="776">
        <v>126</v>
      </c>
      <c r="CD16" s="776"/>
      <c r="CE16" s="776">
        <v>582</v>
      </c>
      <c r="CF16" s="776"/>
      <c r="CG16" s="776">
        <v>106</v>
      </c>
      <c r="CH16" s="776"/>
      <c r="CI16" s="776">
        <v>26</v>
      </c>
      <c r="CJ16" s="776"/>
      <c r="CK16" s="776">
        <v>97</v>
      </c>
      <c r="CL16" s="776"/>
      <c r="CM16" s="776">
        <v>139</v>
      </c>
      <c r="CN16" s="776"/>
      <c r="CO16" s="776">
        <v>138</v>
      </c>
      <c r="CP16" s="776"/>
      <c r="CQ16" s="776">
        <v>171</v>
      </c>
      <c r="CR16" s="776"/>
      <c r="CS16" s="776">
        <v>531</v>
      </c>
      <c r="CT16" s="776"/>
      <c r="CU16" s="776">
        <v>41</v>
      </c>
      <c r="CV16" s="776"/>
      <c r="CW16" s="776">
        <v>92</v>
      </c>
      <c r="CX16" s="776"/>
      <c r="CY16" s="776">
        <v>98</v>
      </c>
      <c r="CZ16" s="776"/>
      <c r="DA16" s="776">
        <v>77</v>
      </c>
      <c r="DB16" s="777"/>
    </row>
    <row r="17" spans="1:106" ht="12.95" customHeight="1">
      <c r="A17" s="806"/>
      <c r="B17" s="807"/>
      <c r="C17" s="786"/>
      <c r="D17" s="787"/>
      <c r="E17" s="773" t="s">
        <v>406</v>
      </c>
      <c r="F17" s="773"/>
      <c r="G17" s="773"/>
      <c r="H17" s="774"/>
      <c r="I17" s="775">
        <v>4055</v>
      </c>
      <c r="J17" s="776"/>
      <c r="K17" s="776"/>
      <c r="L17" s="776">
        <v>29</v>
      </c>
      <c r="M17" s="776"/>
      <c r="N17" s="776">
        <v>3</v>
      </c>
      <c r="O17" s="776"/>
      <c r="P17" s="776">
        <v>3</v>
      </c>
      <c r="Q17" s="776"/>
      <c r="R17" s="776">
        <v>2</v>
      </c>
      <c r="S17" s="776"/>
      <c r="T17" s="776">
        <v>234</v>
      </c>
      <c r="U17" s="776"/>
      <c r="V17" s="776">
        <v>1410</v>
      </c>
      <c r="W17" s="776"/>
      <c r="X17" s="776">
        <v>16</v>
      </c>
      <c r="Y17" s="776"/>
      <c r="Z17" s="776">
        <v>48</v>
      </c>
      <c r="AA17" s="776"/>
      <c r="AB17" s="776">
        <v>195</v>
      </c>
      <c r="AC17" s="776"/>
      <c r="AD17" s="776">
        <v>583</v>
      </c>
      <c r="AE17" s="776"/>
      <c r="AF17" s="776">
        <v>69</v>
      </c>
      <c r="AG17" s="776"/>
      <c r="AH17" s="776">
        <v>28</v>
      </c>
      <c r="AI17" s="776"/>
      <c r="AJ17" s="776">
        <v>105</v>
      </c>
      <c r="AK17" s="776"/>
      <c r="AL17" s="776">
        <v>142</v>
      </c>
      <c r="AM17" s="776"/>
      <c r="AN17" s="776">
        <v>125</v>
      </c>
      <c r="AO17" s="776"/>
      <c r="AP17" s="776">
        <v>155</v>
      </c>
      <c r="AQ17" s="776"/>
      <c r="AR17" s="776">
        <v>421</v>
      </c>
      <c r="AS17" s="776"/>
      <c r="AT17" s="776">
        <v>38</v>
      </c>
      <c r="AU17" s="776"/>
      <c r="AV17" s="776">
        <v>130</v>
      </c>
      <c r="AW17" s="776"/>
      <c r="AX17" s="776">
        <v>113</v>
      </c>
      <c r="AY17" s="776"/>
      <c r="AZ17" s="776">
        <v>206</v>
      </c>
      <c r="BA17" s="777"/>
      <c r="BB17" s="806"/>
      <c r="BC17" s="807"/>
      <c r="BD17" s="786"/>
      <c r="BE17" s="787"/>
      <c r="BF17" s="773" t="s">
        <v>406</v>
      </c>
      <c r="BG17" s="773"/>
      <c r="BH17" s="773"/>
      <c r="BI17" s="774"/>
      <c r="BJ17" s="775">
        <v>3714</v>
      </c>
      <c r="BK17" s="776"/>
      <c r="BL17" s="776"/>
      <c r="BM17" s="776">
        <v>13</v>
      </c>
      <c r="BN17" s="776"/>
      <c r="BO17" s="776">
        <v>3</v>
      </c>
      <c r="BP17" s="776"/>
      <c r="BQ17" s="776">
        <v>3</v>
      </c>
      <c r="BR17" s="776"/>
      <c r="BS17" s="776">
        <v>2</v>
      </c>
      <c r="BT17" s="776"/>
      <c r="BU17" s="776">
        <v>178</v>
      </c>
      <c r="BV17" s="776"/>
      <c r="BW17" s="776">
        <v>1393</v>
      </c>
      <c r="BX17" s="776"/>
      <c r="BY17" s="776">
        <v>16</v>
      </c>
      <c r="BZ17" s="776"/>
      <c r="CA17" s="776">
        <v>47</v>
      </c>
      <c r="CB17" s="776"/>
      <c r="CC17" s="776">
        <v>194</v>
      </c>
      <c r="CD17" s="776"/>
      <c r="CE17" s="776">
        <v>544</v>
      </c>
      <c r="CF17" s="776"/>
      <c r="CG17" s="776">
        <v>68</v>
      </c>
      <c r="CH17" s="776"/>
      <c r="CI17" s="776">
        <v>28</v>
      </c>
      <c r="CJ17" s="776"/>
      <c r="CK17" s="776">
        <v>93</v>
      </c>
      <c r="CL17" s="776"/>
      <c r="CM17" s="776">
        <v>125</v>
      </c>
      <c r="CN17" s="776"/>
      <c r="CO17" s="776">
        <v>114</v>
      </c>
      <c r="CP17" s="776"/>
      <c r="CQ17" s="776">
        <v>144</v>
      </c>
      <c r="CR17" s="776"/>
      <c r="CS17" s="776">
        <v>411</v>
      </c>
      <c r="CT17" s="776"/>
      <c r="CU17" s="776">
        <v>38</v>
      </c>
      <c r="CV17" s="776"/>
      <c r="CW17" s="776">
        <v>114</v>
      </c>
      <c r="CX17" s="776"/>
      <c r="CY17" s="776">
        <v>113</v>
      </c>
      <c r="CZ17" s="776"/>
      <c r="DA17" s="776">
        <v>73</v>
      </c>
      <c r="DB17" s="777"/>
    </row>
    <row r="18" spans="1:106" ht="12.95" customHeight="1">
      <c r="A18" s="806"/>
      <c r="B18" s="807"/>
      <c r="C18" s="786"/>
      <c r="D18" s="787"/>
      <c r="E18" s="773" t="s">
        <v>408</v>
      </c>
      <c r="F18" s="773"/>
      <c r="G18" s="773"/>
      <c r="H18" s="774"/>
      <c r="I18" s="775">
        <v>4489</v>
      </c>
      <c r="J18" s="776"/>
      <c r="K18" s="776"/>
      <c r="L18" s="776">
        <v>43</v>
      </c>
      <c r="M18" s="776"/>
      <c r="N18" s="776">
        <v>2</v>
      </c>
      <c r="O18" s="776"/>
      <c r="P18" s="776" t="s">
        <v>473</v>
      </c>
      <c r="Q18" s="776"/>
      <c r="R18" s="776" t="s">
        <v>473</v>
      </c>
      <c r="S18" s="776"/>
      <c r="T18" s="776">
        <v>322</v>
      </c>
      <c r="U18" s="776"/>
      <c r="V18" s="776">
        <v>1473</v>
      </c>
      <c r="W18" s="776"/>
      <c r="X18" s="776">
        <v>39</v>
      </c>
      <c r="Y18" s="776"/>
      <c r="Z18" s="776">
        <v>57</v>
      </c>
      <c r="AA18" s="776"/>
      <c r="AB18" s="776">
        <v>240</v>
      </c>
      <c r="AC18" s="776"/>
      <c r="AD18" s="776">
        <v>630</v>
      </c>
      <c r="AE18" s="776"/>
      <c r="AF18" s="776">
        <v>87</v>
      </c>
      <c r="AG18" s="776"/>
      <c r="AH18" s="776">
        <v>32</v>
      </c>
      <c r="AI18" s="776"/>
      <c r="AJ18" s="776">
        <v>152</v>
      </c>
      <c r="AK18" s="776"/>
      <c r="AL18" s="776">
        <v>209</v>
      </c>
      <c r="AM18" s="776"/>
      <c r="AN18" s="776">
        <v>101</v>
      </c>
      <c r="AO18" s="776"/>
      <c r="AP18" s="776">
        <v>192</v>
      </c>
      <c r="AQ18" s="776"/>
      <c r="AR18" s="776">
        <v>417</v>
      </c>
      <c r="AS18" s="776"/>
      <c r="AT18" s="776">
        <v>38</v>
      </c>
      <c r="AU18" s="776"/>
      <c r="AV18" s="776">
        <v>144</v>
      </c>
      <c r="AW18" s="776"/>
      <c r="AX18" s="776">
        <v>124</v>
      </c>
      <c r="AY18" s="776"/>
      <c r="AZ18" s="776">
        <v>187</v>
      </c>
      <c r="BA18" s="777"/>
      <c r="BB18" s="806"/>
      <c r="BC18" s="807"/>
      <c r="BD18" s="786"/>
      <c r="BE18" s="787"/>
      <c r="BF18" s="773" t="s">
        <v>408</v>
      </c>
      <c r="BG18" s="773"/>
      <c r="BH18" s="773"/>
      <c r="BI18" s="774"/>
      <c r="BJ18" s="775">
        <v>4066</v>
      </c>
      <c r="BK18" s="776"/>
      <c r="BL18" s="776"/>
      <c r="BM18" s="776">
        <v>14</v>
      </c>
      <c r="BN18" s="776"/>
      <c r="BO18" s="776">
        <v>1</v>
      </c>
      <c r="BP18" s="776"/>
      <c r="BQ18" s="776" t="s">
        <v>473</v>
      </c>
      <c r="BR18" s="776"/>
      <c r="BS18" s="776" t="s">
        <v>473</v>
      </c>
      <c r="BT18" s="776"/>
      <c r="BU18" s="776">
        <v>230</v>
      </c>
      <c r="BV18" s="776"/>
      <c r="BW18" s="776">
        <v>1447</v>
      </c>
      <c r="BX18" s="776"/>
      <c r="BY18" s="776">
        <v>39</v>
      </c>
      <c r="BZ18" s="776"/>
      <c r="CA18" s="776">
        <v>56</v>
      </c>
      <c r="CB18" s="776"/>
      <c r="CC18" s="776">
        <v>235</v>
      </c>
      <c r="CD18" s="776"/>
      <c r="CE18" s="776">
        <v>583</v>
      </c>
      <c r="CF18" s="776"/>
      <c r="CG18" s="776">
        <v>86</v>
      </c>
      <c r="CH18" s="776"/>
      <c r="CI18" s="776">
        <v>31</v>
      </c>
      <c r="CJ18" s="776"/>
      <c r="CK18" s="776">
        <v>131</v>
      </c>
      <c r="CL18" s="776"/>
      <c r="CM18" s="776">
        <v>184</v>
      </c>
      <c r="CN18" s="776"/>
      <c r="CO18" s="776">
        <v>76</v>
      </c>
      <c r="CP18" s="776"/>
      <c r="CQ18" s="776">
        <v>173</v>
      </c>
      <c r="CR18" s="776"/>
      <c r="CS18" s="776">
        <v>405</v>
      </c>
      <c r="CT18" s="776"/>
      <c r="CU18" s="776">
        <v>38</v>
      </c>
      <c r="CV18" s="776"/>
      <c r="CW18" s="776">
        <v>136</v>
      </c>
      <c r="CX18" s="776"/>
      <c r="CY18" s="776">
        <v>124</v>
      </c>
      <c r="CZ18" s="776"/>
      <c r="DA18" s="776">
        <v>77</v>
      </c>
      <c r="DB18" s="777"/>
    </row>
    <row r="19" spans="1:106" ht="12.95" customHeight="1">
      <c r="A19" s="806"/>
      <c r="B19" s="807"/>
      <c r="C19" s="786"/>
      <c r="D19" s="787"/>
      <c r="E19" s="773" t="s">
        <v>410</v>
      </c>
      <c r="F19" s="773"/>
      <c r="G19" s="773"/>
      <c r="H19" s="774"/>
      <c r="I19" s="775">
        <v>4043</v>
      </c>
      <c r="J19" s="776"/>
      <c r="K19" s="776"/>
      <c r="L19" s="776">
        <v>59</v>
      </c>
      <c r="M19" s="776"/>
      <c r="N19" s="776" t="s">
        <v>473</v>
      </c>
      <c r="O19" s="776"/>
      <c r="P19" s="776">
        <v>1</v>
      </c>
      <c r="Q19" s="776"/>
      <c r="R19" s="776" t="s">
        <v>473</v>
      </c>
      <c r="S19" s="776"/>
      <c r="T19" s="776">
        <v>260</v>
      </c>
      <c r="U19" s="776"/>
      <c r="V19" s="776">
        <v>1328</v>
      </c>
      <c r="W19" s="776"/>
      <c r="X19" s="776">
        <v>34</v>
      </c>
      <c r="Y19" s="776"/>
      <c r="Z19" s="776">
        <v>46</v>
      </c>
      <c r="AA19" s="776"/>
      <c r="AB19" s="776">
        <v>195</v>
      </c>
      <c r="AC19" s="776"/>
      <c r="AD19" s="776">
        <v>581</v>
      </c>
      <c r="AE19" s="776"/>
      <c r="AF19" s="776">
        <v>95</v>
      </c>
      <c r="AG19" s="776"/>
      <c r="AH19" s="776">
        <v>33</v>
      </c>
      <c r="AI19" s="776"/>
      <c r="AJ19" s="776">
        <v>117</v>
      </c>
      <c r="AK19" s="776"/>
      <c r="AL19" s="776">
        <v>153</v>
      </c>
      <c r="AM19" s="776"/>
      <c r="AN19" s="776">
        <v>93</v>
      </c>
      <c r="AO19" s="776"/>
      <c r="AP19" s="776">
        <v>195</v>
      </c>
      <c r="AQ19" s="776"/>
      <c r="AR19" s="776">
        <v>379</v>
      </c>
      <c r="AS19" s="776"/>
      <c r="AT19" s="776">
        <v>27</v>
      </c>
      <c r="AU19" s="776"/>
      <c r="AV19" s="776">
        <v>174</v>
      </c>
      <c r="AW19" s="776"/>
      <c r="AX19" s="776">
        <v>130</v>
      </c>
      <c r="AY19" s="776"/>
      <c r="AZ19" s="776">
        <v>143</v>
      </c>
      <c r="BA19" s="777"/>
      <c r="BB19" s="806"/>
      <c r="BC19" s="807"/>
      <c r="BD19" s="786"/>
      <c r="BE19" s="787"/>
      <c r="BF19" s="773" t="s">
        <v>410</v>
      </c>
      <c r="BG19" s="773"/>
      <c r="BH19" s="773"/>
      <c r="BI19" s="774"/>
      <c r="BJ19" s="775">
        <v>3622</v>
      </c>
      <c r="BK19" s="776"/>
      <c r="BL19" s="776"/>
      <c r="BM19" s="776">
        <v>24</v>
      </c>
      <c r="BN19" s="776"/>
      <c r="BO19" s="776" t="s">
        <v>473</v>
      </c>
      <c r="BP19" s="776"/>
      <c r="BQ19" s="776" t="s">
        <v>473</v>
      </c>
      <c r="BR19" s="776"/>
      <c r="BS19" s="776" t="s">
        <v>473</v>
      </c>
      <c r="BT19" s="776"/>
      <c r="BU19" s="776">
        <v>180</v>
      </c>
      <c r="BV19" s="776"/>
      <c r="BW19" s="776">
        <v>1293</v>
      </c>
      <c r="BX19" s="776"/>
      <c r="BY19" s="776">
        <v>34</v>
      </c>
      <c r="BZ19" s="776"/>
      <c r="CA19" s="776">
        <v>46</v>
      </c>
      <c r="CB19" s="776"/>
      <c r="CC19" s="776">
        <v>190</v>
      </c>
      <c r="CD19" s="776"/>
      <c r="CE19" s="776">
        <v>533</v>
      </c>
      <c r="CF19" s="776"/>
      <c r="CG19" s="776">
        <v>95</v>
      </c>
      <c r="CH19" s="776"/>
      <c r="CI19" s="776">
        <v>29</v>
      </c>
      <c r="CJ19" s="776"/>
      <c r="CK19" s="776">
        <v>92</v>
      </c>
      <c r="CL19" s="776"/>
      <c r="CM19" s="776">
        <v>132</v>
      </c>
      <c r="CN19" s="776"/>
      <c r="CO19" s="776">
        <v>67</v>
      </c>
      <c r="CP19" s="776"/>
      <c r="CQ19" s="776">
        <v>178</v>
      </c>
      <c r="CR19" s="776"/>
      <c r="CS19" s="776">
        <v>360</v>
      </c>
      <c r="CT19" s="776"/>
      <c r="CU19" s="776">
        <v>27</v>
      </c>
      <c r="CV19" s="776"/>
      <c r="CW19" s="776">
        <v>153</v>
      </c>
      <c r="CX19" s="776"/>
      <c r="CY19" s="776">
        <v>130</v>
      </c>
      <c r="CZ19" s="776"/>
      <c r="DA19" s="776">
        <v>59</v>
      </c>
      <c r="DB19" s="777"/>
    </row>
    <row r="20" spans="1:106" ht="12.95" customHeight="1">
      <c r="A20" s="806"/>
      <c r="B20" s="807"/>
      <c r="C20" s="786"/>
      <c r="D20" s="787"/>
      <c r="E20" s="773" t="s">
        <v>412</v>
      </c>
      <c r="F20" s="773"/>
      <c r="G20" s="773"/>
      <c r="H20" s="774"/>
      <c r="I20" s="775">
        <v>3909</v>
      </c>
      <c r="J20" s="776"/>
      <c r="K20" s="776"/>
      <c r="L20" s="776">
        <v>72</v>
      </c>
      <c r="M20" s="776"/>
      <c r="N20" s="776" t="s">
        <v>473</v>
      </c>
      <c r="O20" s="776"/>
      <c r="P20" s="776">
        <v>5</v>
      </c>
      <c r="Q20" s="776"/>
      <c r="R20" s="776" t="s">
        <v>473</v>
      </c>
      <c r="S20" s="776"/>
      <c r="T20" s="776">
        <v>226</v>
      </c>
      <c r="U20" s="776"/>
      <c r="V20" s="776">
        <v>1150</v>
      </c>
      <c r="W20" s="776"/>
      <c r="X20" s="776">
        <v>23</v>
      </c>
      <c r="Y20" s="776"/>
      <c r="Z20" s="776">
        <v>39</v>
      </c>
      <c r="AA20" s="776"/>
      <c r="AB20" s="776">
        <v>230</v>
      </c>
      <c r="AC20" s="776"/>
      <c r="AD20" s="776">
        <v>589</v>
      </c>
      <c r="AE20" s="776"/>
      <c r="AF20" s="776">
        <v>113</v>
      </c>
      <c r="AG20" s="776"/>
      <c r="AH20" s="776">
        <v>31</v>
      </c>
      <c r="AI20" s="776"/>
      <c r="AJ20" s="776">
        <v>115</v>
      </c>
      <c r="AK20" s="776"/>
      <c r="AL20" s="776">
        <v>151</v>
      </c>
      <c r="AM20" s="776"/>
      <c r="AN20" s="776">
        <v>103</v>
      </c>
      <c r="AO20" s="776"/>
      <c r="AP20" s="776">
        <v>197</v>
      </c>
      <c r="AQ20" s="776"/>
      <c r="AR20" s="776">
        <v>393</v>
      </c>
      <c r="AS20" s="776"/>
      <c r="AT20" s="776">
        <v>38</v>
      </c>
      <c r="AU20" s="776"/>
      <c r="AV20" s="776">
        <v>163</v>
      </c>
      <c r="AW20" s="776"/>
      <c r="AX20" s="776">
        <v>138</v>
      </c>
      <c r="AY20" s="776"/>
      <c r="AZ20" s="776">
        <v>133</v>
      </c>
      <c r="BA20" s="777"/>
      <c r="BB20" s="806"/>
      <c r="BC20" s="807"/>
      <c r="BD20" s="786"/>
      <c r="BE20" s="787"/>
      <c r="BF20" s="773" t="s">
        <v>412</v>
      </c>
      <c r="BG20" s="773"/>
      <c r="BH20" s="773"/>
      <c r="BI20" s="774"/>
      <c r="BJ20" s="775">
        <v>3505</v>
      </c>
      <c r="BK20" s="776"/>
      <c r="BL20" s="776"/>
      <c r="BM20" s="776">
        <v>19</v>
      </c>
      <c r="BN20" s="776"/>
      <c r="BO20" s="776" t="s">
        <v>473</v>
      </c>
      <c r="BP20" s="776"/>
      <c r="BQ20" s="776" t="s">
        <v>473</v>
      </c>
      <c r="BR20" s="776"/>
      <c r="BS20" s="776" t="s">
        <v>473</v>
      </c>
      <c r="BT20" s="776"/>
      <c r="BU20" s="776">
        <v>169</v>
      </c>
      <c r="BV20" s="776"/>
      <c r="BW20" s="776">
        <v>1116</v>
      </c>
      <c r="BX20" s="776"/>
      <c r="BY20" s="776">
        <v>23</v>
      </c>
      <c r="BZ20" s="776"/>
      <c r="CA20" s="776">
        <v>36</v>
      </c>
      <c r="CB20" s="776"/>
      <c r="CC20" s="776">
        <v>220</v>
      </c>
      <c r="CD20" s="776"/>
      <c r="CE20" s="776">
        <v>547</v>
      </c>
      <c r="CF20" s="776"/>
      <c r="CG20" s="776">
        <v>112</v>
      </c>
      <c r="CH20" s="776"/>
      <c r="CI20" s="776">
        <v>26</v>
      </c>
      <c r="CJ20" s="776"/>
      <c r="CK20" s="776">
        <v>91</v>
      </c>
      <c r="CL20" s="776"/>
      <c r="CM20" s="776">
        <v>133</v>
      </c>
      <c r="CN20" s="776"/>
      <c r="CO20" s="776">
        <v>74</v>
      </c>
      <c r="CP20" s="776"/>
      <c r="CQ20" s="776">
        <v>183</v>
      </c>
      <c r="CR20" s="776"/>
      <c r="CS20" s="776">
        <v>371</v>
      </c>
      <c r="CT20" s="776"/>
      <c r="CU20" s="776">
        <v>37</v>
      </c>
      <c r="CV20" s="776"/>
      <c r="CW20" s="776">
        <v>150</v>
      </c>
      <c r="CX20" s="776"/>
      <c r="CY20" s="776">
        <v>138</v>
      </c>
      <c r="CZ20" s="776"/>
      <c r="DA20" s="776">
        <v>60</v>
      </c>
      <c r="DB20" s="777"/>
    </row>
    <row r="21" spans="1:106" ht="12.95" customHeight="1">
      <c r="A21" s="806"/>
      <c r="B21" s="807"/>
      <c r="C21" s="786"/>
      <c r="D21" s="787"/>
      <c r="E21" s="773" t="s">
        <v>414</v>
      </c>
      <c r="F21" s="773"/>
      <c r="G21" s="773"/>
      <c r="H21" s="774"/>
      <c r="I21" s="775">
        <v>3822</v>
      </c>
      <c r="J21" s="776"/>
      <c r="K21" s="776"/>
      <c r="L21" s="776">
        <v>78</v>
      </c>
      <c r="M21" s="776"/>
      <c r="N21" s="776">
        <v>1</v>
      </c>
      <c r="O21" s="776"/>
      <c r="P21" s="776">
        <v>21</v>
      </c>
      <c r="Q21" s="776"/>
      <c r="R21" s="776" t="s">
        <v>473</v>
      </c>
      <c r="S21" s="776"/>
      <c r="T21" s="776">
        <v>228</v>
      </c>
      <c r="U21" s="776"/>
      <c r="V21" s="776">
        <v>1014</v>
      </c>
      <c r="W21" s="776"/>
      <c r="X21" s="776">
        <v>28</v>
      </c>
      <c r="Y21" s="776"/>
      <c r="Z21" s="776">
        <v>29</v>
      </c>
      <c r="AA21" s="776"/>
      <c r="AB21" s="776">
        <v>212</v>
      </c>
      <c r="AC21" s="776"/>
      <c r="AD21" s="776">
        <v>653</v>
      </c>
      <c r="AE21" s="776"/>
      <c r="AF21" s="776">
        <v>95</v>
      </c>
      <c r="AG21" s="776"/>
      <c r="AH21" s="776">
        <v>31</v>
      </c>
      <c r="AI21" s="776"/>
      <c r="AJ21" s="776">
        <v>91</v>
      </c>
      <c r="AK21" s="776"/>
      <c r="AL21" s="776">
        <v>170</v>
      </c>
      <c r="AM21" s="776"/>
      <c r="AN21" s="776">
        <v>65</v>
      </c>
      <c r="AO21" s="776"/>
      <c r="AP21" s="776">
        <v>254</v>
      </c>
      <c r="AQ21" s="776"/>
      <c r="AR21" s="776">
        <v>371</v>
      </c>
      <c r="AS21" s="776"/>
      <c r="AT21" s="776">
        <v>47</v>
      </c>
      <c r="AU21" s="776"/>
      <c r="AV21" s="776">
        <v>182</v>
      </c>
      <c r="AW21" s="776"/>
      <c r="AX21" s="776">
        <v>136</v>
      </c>
      <c r="AY21" s="776"/>
      <c r="AZ21" s="776">
        <v>116</v>
      </c>
      <c r="BA21" s="777"/>
      <c r="BB21" s="806"/>
      <c r="BC21" s="807"/>
      <c r="BD21" s="786"/>
      <c r="BE21" s="787"/>
      <c r="BF21" s="773" t="s">
        <v>414</v>
      </c>
      <c r="BG21" s="773"/>
      <c r="BH21" s="773"/>
      <c r="BI21" s="774"/>
      <c r="BJ21" s="775">
        <v>3367</v>
      </c>
      <c r="BK21" s="776"/>
      <c r="BL21" s="776"/>
      <c r="BM21" s="776">
        <v>25</v>
      </c>
      <c r="BN21" s="776"/>
      <c r="BO21" s="776">
        <v>1</v>
      </c>
      <c r="BP21" s="776"/>
      <c r="BQ21" s="776">
        <v>2</v>
      </c>
      <c r="BR21" s="776"/>
      <c r="BS21" s="776" t="s">
        <v>473</v>
      </c>
      <c r="BT21" s="776"/>
      <c r="BU21" s="776">
        <v>161</v>
      </c>
      <c r="BV21" s="776"/>
      <c r="BW21" s="776">
        <v>982</v>
      </c>
      <c r="BX21" s="776"/>
      <c r="BY21" s="776">
        <v>28</v>
      </c>
      <c r="BZ21" s="776"/>
      <c r="CA21" s="776">
        <v>28</v>
      </c>
      <c r="CB21" s="776"/>
      <c r="CC21" s="776">
        <v>204</v>
      </c>
      <c r="CD21" s="776"/>
      <c r="CE21" s="776">
        <v>579</v>
      </c>
      <c r="CF21" s="776"/>
      <c r="CG21" s="776">
        <v>93</v>
      </c>
      <c r="CH21" s="776"/>
      <c r="CI21" s="776">
        <v>26</v>
      </c>
      <c r="CJ21" s="776"/>
      <c r="CK21" s="776">
        <v>71</v>
      </c>
      <c r="CL21" s="776"/>
      <c r="CM21" s="776">
        <v>130</v>
      </c>
      <c r="CN21" s="776"/>
      <c r="CO21" s="776">
        <v>50</v>
      </c>
      <c r="CP21" s="776"/>
      <c r="CQ21" s="776">
        <v>239</v>
      </c>
      <c r="CR21" s="776"/>
      <c r="CS21" s="776">
        <v>344</v>
      </c>
      <c r="CT21" s="776"/>
      <c r="CU21" s="776">
        <v>47</v>
      </c>
      <c r="CV21" s="776"/>
      <c r="CW21" s="776">
        <v>168</v>
      </c>
      <c r="CX21" s="776"/>
      <c r="CY21" s="776">
        <v>136</v>
      </c>
      <c r="CZ21" s="776"/>
      <c r="DA21" s="776">
        <v>53</v>
      </c>
      <c r="DB21" s="777"/>
    </row>
    <row r="22" spans="1:106" ht="12.95" customHeight="1">
      <c r="A22" s="806"/>
      <c r="B22" s="807"/>
      <c r="C22" s="786"/>
      <c r="D22" s="787"/>
      <c r="E22" s="773" t="s">
        <v>416</v>
      </c>
      <c r="F22" s="773"/>
      <c r="G22" s="773"/>
      <c r="H22" s="774"/>
      <c r="I22" s="775">
        <v>4217</v>
      </c>
      <c r="J22" s="776"/>
      <c r="K22" s="776"/>
      <c r="L22" s="776">
        <v>91</v>
      </c>
      <c r="M22" s="776"/>
      <c r="N22" s="776">
        <v>1</v>
      </c>
      <c r="O22" s="776"/>
      <c r="P22" s="776">
        <v>41</v>
      </c>
      <c r="Q22" s="776"/>
      <c r="R22" s="776" t="s">
        <v>473</v>
      </c>
      <c r="S22" s="776"/>
      <c r="T22" s="776">
        <v>292</v>
      </c>
      <c r="U22" s="776"/>
      <c r="V22" s="776">
        <v>1180</v>
      </c>
      <c r="W22" s="776"/>
      <c r="X22" s="776">
        <v>17</v>
      </c>
      <c r="Y22" s="776"/>
      <c r="Z22" s="776">
        <v>23</v>
      </c>
      <c r="AA22" s="776"/>
      <c r="AB22" s="776">
        <v>253</v>
      </c>
      <c r="AC22" s="776"/>
      <c r="AD22" s="776">
        <v>730</v>
      </c>
      <c r="AE22" s="776"/>
      <c r="AF22" s="776">
        <v>94</v>
      </c>
      <c r="AG22" s="776"/>
      <c r="AH22" s="776">
        <v>35</v>
      </c>
      <c r="AI22" s="776"/>
      <c r="AJ22" s="776">
        <v>95</v>
      </c>
      <c r="AK22" s="776"/>
      <c r="AL22" s="776">
        <v>203</v>
      </c>
      <c r="AM22" s="776"/>
      <c r="AN22" s="776">
        <v>93</v>
      </c>
      <c r="AO22" s="776"/>
      <c r="AP22" s="776">
        <v>223</v>
      </c>
      <c r="AQ22" s="776"/>
      <c r="AR22" s="776">
        <v>330</v>
      </c>
      <c r="AS22" s="776"/>
      <c r="AT22" s="776">
        <v>33</v>
      </c>
      <c r="AU22" s="776"/>
      <c r="AV22" s="776">
        <v>234</v>
      </c>
      <c r="AW22" s="776"/>
      <c r="AX22" s="776">
        <v>141</v>
      </c>
      <c r="AY22" s="776"/>
      <c r="AZ22" s="776">
        <v>108</v>
      </c>
      <c r="BA22" s="777"/>
      <c r="BB22" s="806"/>
      <c r="BC22" s="807"/>
      <c r="BD22" s="786"/>
      <c r="BE22" s="787"/>
      <c r="BF22" s="773" t="s">
        <v>416</v>
      </c>
      <c r="BG22" s="773"/>
      <c r="BH22" s="773"/>
      <c r="BI22" s="774"/>
      <c r="BJ22" s="775">
        <v>3588</v>
      </c>
      <c r="BK22" s="776"/>
      <c r="BL22" s="776"/>
      <c r="BM22" s="776">
        <v>17</v>
      </c>
      <c r="BN22" s="776"/>
      <c r="BO22" s="776">
        <v>1</v>
      </c>
      <c r="BP22" s="776"/>
      <c r="BQ22" s="776">
        <v>3</v>
      </c>
      <c r="BR22" s="776"/>
      <c r="BS22" s="776" t="s">
        <v>473</v>
      </c>
      <c r="BT22" s="776"/>
      <c r="BU22" s="776">
        <v>192</v>
      </c>
      <c r="BV22" s="776"/>
      <c r="BW22" s="776">
        <v>1131</v>
      </c>
      <c r="BX22" s="776"/>
      <c r="BY22" s="776">
        <v>17</v>
      </c>
      <c r="BZ22" s="776"/>
      <c r="CA22" s="776">
        <v>22</v>
      </c>
      <c r="CB22" s="776"/>
      <c r="CC22" s="776">
        <v>242</v>
      </c>
      <c r="CD22" s="776"/>
      <c r="CE22" s="776">
        <v>617</v>
      </c>
      <c r="CF22" s="776"/>
      <c r="CG22" s="776">
        <v>88</v>
      </c>
      <c r="CH22" s="776"/>
      <c r="CI22" s="776">
        <v>31</v>
      </c>
      <c r="CJ22" s="776"/>
      <c r="CK22" s="776">
        <v>69</v>
      </c>
      <c r="CL22" s="776"/>
      <c r="CM22" s="776">
        <v>160</v>
      </c>
      <c r="CN22" s="776"/>
      <c r="CO22" s="776">
        <v>59</v>
      </c>
      <c r="CP22" s="776"/>
      <c r="CQ22" s="776">
        <v>210</v>
      </c>
      <c r="CR22" s="776"/>
      <c r="CS22" s="776">
        <v>305</v>
      </c>
      <c r="CT22" s="776"/>
      <c r="CU22" s="776">
        <v>33</v>
      </c>
      <c r="CV22" s="776"/>
      <c r="CW22" s="776">
        <v>205</v>
      </c>
      <c r="CX22" s="776"/>
      <c r="CY22" s="776">
        <v>141</v>
      </c>
      <c r="CZ22" s="776"/>
      <c r="DA22" s="776">
        <v>45</v>
      </c>
      <c r="DB22" s="777"/>
    </row>
    <row r="23" spans="1:106" ht="12.95" customHeight="1">
      <c r="A23" s="806"/>
      <c r="B23" s="807"/>
      <c r="C23" s="786"/>
      <c r="D23" s="787"/>
      <c r="E23" s="773" t="s">
        <v>418</v>
      </c>
      <c r="F23" s="773"/>
      <c r="G23" s="773"/>
      <c r="H23" s="774"/>
      <c r="I23" s="775">
        <v>3601</v>
      </c>
      <c r="J23" s="776"/>
      <c r="K23" s="776"/>
      <c r="L23" s="776">
        <v>209</v>
      </c>
      <c r="M23" s="776"/>
      <c r="N23" s="776" t="s">
        <v>473</v>
      </c>
      <c r="O23" s="776"/>
      <c r="P23" s="776">
        <v>33</v>
      </c>
      <c r="Q23" s="776"/>
      <c r="R23" s="776">
        <v>1</v>
      </c>
      <c r="S23" s="776"/>
      <c r="T23" s="776">
        <v>261</v>
      </c>
      <c r="U23" s="776"/>
      <c r="V23" s="776">
        <v>807</v>
      </c>
      <c r="W23" s="776"/>
      <c r="X23" s="776">
        <v>4</v>
      </c>
      <c r="Y23" s="776"/>
      <c r="Z23" s="776">
        <v>23</v>
      </c>
      <c r="AA23" s="776"/>
      <c r="AB23" s="776">
        <v>209</v>
      </c>
      <c r="AC23" s="776"/>
      <c r="AD23" s="776">
        <v>646</v>
      </c>
      <c r="AE23" s="776"/>
      <c r="AF23" s="776">
        <v>48</v>
      </c>
      <c r="AG23" s="776"/>
      <c r="AH23" s="776">
        <v>60</v>
      </c>
      <c r="AI23" s="776"/>
      <c r="AJ23" s="776">
        <v>100</v>
      </c>
      <c r="AK23" s="776"/>
      <c r="AL23" s="776">
        <v>213</v>
      </c>
      <c r="AM23" s="776"/>
      <c r="AN23" s="776">
        <v>103</v>
      </c>
      <c r="AO23" s="776"/>
      <c r="AP23" s="776">
        <v>133</v>
      </c>
      <c r="AQ23" s="776"/>
      <c r="AR23" s="776">
        <v>248</v>
      </c>
      <c r="AS23" s="776"/>
      <c r="AT23" s="776">
        <v>18</v>
      </c>
      <c r="AU23" s="776"/>
      <c r="AV23" s="776">
        <v>314</v>
      </c>
      <c r="AW23" s="776"/>
      <c r="AX23" s="776">
        <v>76</v>
      </c>
      <c r="AY23" s="776"/>
      <c r="AZ23" s="776">
        <v>95</v>
      </c>
      <c r="BA23" s="777"/>
      <c r="BB23" s="806"/>
      <c r="BC23" s="807"/>
      <c r="BD23" s="786"/>
      <c r="BE23" s="787"/>
      <c r="BF23" s="773" t="s">
        <v>418</v>
      </c>
      <c r="BG23" s="773"/>
      <c r="BH23" s="773"/>
      <c r="BI23" s="774"/>
      <c r="BJ23" s="775">
        <v>2814</v>
      </c>
      <c r="BK23" s="776"/>
      <c r="BL23" s="776"/>
      <c r="BM23" s="776">
        <v>26</v>
      </c>
      <c r="BN23" s="776"/>
      <c r="BO23" s="776" t="s">
        <v>473</v>
      </c>
      <c r="BP23" s="776"/>
      <c r="BQ23" s="776" t="s">
        <v>473</v>
      </c>
      <c r="BR23" s="776"/>
      <c r="BS23" s="776">
        <v>1</v>
      </c>
      <c r="BT23" s="776"/>
      <c r="BU23" s="776">
        <v>168</v>
      </c>
      <c r="BV23" s="776"/>
      <c r="BW23" s="776">
        <v>755</v>
      </c>
      <c r="BX23" s="776"/>
      <c r="BY23" s="776">
        <v>4</v>
      </c>
      <c r="BZ23" s="776"/>
      <c r="CA23" s="776">
        <v>20</v>
      </c>
      <c r="CB23" s="776"/>
      <c r="CC23" s="776">
        <v>200</v>
      </c>
      <c r="CD23" s="776"/>
      <c r="CE23" s="776">
        <v>515</v>
      </c>
      <c r="CF23" s="776"/>
      <c r="CG23" s="776">
        <v>45</v>
      </c>
      <c r="CH23" s="776"/>
      <c r="CI23" s="776">
        <v>52</v>
      </c>
      <c r="CJ23" s="776"/>
      <c r="CK23" s="776">
        <v>60</v>
      </c>
      <c r="CL23" s="776"/>
      <c r="CM23" s="776">
        <v>160</v>
      </c>
      <c r="CN23" s="776"/>
      <c r="CO23" s="776">
        <v>64</v>
      </c>
      <c r="CP23" s="776"/>
      <c r="CQ23" s="776">
        <v>119</v>
      </c>
      <c r="CR23" s="776"/>
      <c r="CS23" s="776">
        <v>233</v>
      </c>
      <c r="CT23" s="776"/>
      <c r="CU23" s="776">
        <v>18</v>
      </c>
      <c r="CV23" s="776"/>
      <c r="CW23" s="776">
        <v>265</v>
      </c>
      <c r="CX23" s="776"/>
      <c r="CY23" s="776">
        <v>76</v>
      </c>
      <c r="CZ23" s="776"/>
      <c r="DA23" s="776">
        <v>33</v>
      </c>
      <c r="DB23" s="777"/>
    </row>
    <row r="24" spans="1:106" ht="12.95" customHeight="1">
      <c r="A24" s="806"/>
      <c r="B24" s="807"/>
      <c r="C24" s="786"/>
      <c r="D24" s="787"/>
      <c r="E24" s="773" t="s">
        <v>420</v>
      </c>
      <c r="F24" s="773"/>
      <c r="G24" s="773"/>
      <c r="H24" s="774"/>
      <c r="I24" s="775">
        <v>1791</v>
      </c>
      <c r="J24" s="776"/>
      <c r="K24" s="776"/>
      <c r="L24" s="776">
        <v>223</v>
      </c>
      <c r="M24" s="776"/>
      <c r="N24" s="776" t="s">
        <v>473</v>
      </c>
      <c r="O24" s="776"/>
      <c r="P24" s="776">
        <v>25</v>
      </c>
      <c r="Q24" s="776"/>
      <c r="R24" s="776">
        <v>1</v>
      </c>
      <c r="S24" s="776"/>
      <c r="T24" s="776">
        <v>140</v>
      </c>
      <c r="U24" s="776"/>
      <c r="V24" s="776">
        <v>249</v>
      </c>
      <c r="W24" s="776"/>
      <c r="X24" s="776">
        <v>1</v>
      </c>
      <c r="Y24" s="776"/>
      <c r="Z24" s="776">
        <v>11</v>
      </c>
      <c r="AA24" s="776"/>
      <c r="AB24" s="776">
        <v>84</v>
      </c>
      <c r="AC24" s="776"/>
      <c r="AD24" s="776">
        <v>308</v>
      </c>
      <c r="AE24" s="776"/>
      <c r="AF24" s="776">
        <v>14</v>
      </c>
      <c r="AG24" s="776"/>
      <c r="AH24" s="776">
        <v>30</v>
      </c>
      <c r="AI24" s="776"/>
      <c r="AJ24" s="776">
        <v>49</v>
      </c>
      <c r="AK24" s="776"/>
      <c r="AL24" s="776">
        <v>105</v>
      </c>
      <c r="AM24" s="776"/>
      <c r="AN24" s="776">
        <v>79</v>
      </c>
      <c r="AO24" s="776"/>
      <c r="AP24" s="776">
        <v>59</v>
      </c>
      <c r="AQ24" s="776"/>
      <c r="AR24" s="776">
        <v>121</v>
      </c>
      <c r="AS24" s="776"/>
      <c r="AT24" s="776">
        <v>1</v>
      </c>
      <c r="AU24" s="776"/>
      <c r="AV24" s="776">
        <v>198</v>
      </c>
      <c r="AW24" s="776"/>
      <c r="AX24" s="776">
        <v>22</v>
      </c>
      <c r="AY24" s="776"/>
      <c r="AZ24" s="776">
        <v>71</v>
      </c>
      <c r="BA24" s="777"/>
      <c r="BB24" s="806"/>
      <c r="BC24" s="807"/>
      <c r="BD24" s="786"/>
      <c r="BE24" s="787"/>
      <c r="BF24" s="773" t="s">
        <v>420</v>
      </c>
      <c r="BG24" s="773"/>
      <c r="BH24" s="773"/>
      <c r="BI24" s="774"/>
      <c r="BJ24" s="775">
        <v>1091</v>
      </c>
      <c r="BK24" s="776"/>
      <c r="BL24" s="776"/>
      <c r="BM24" s="776">
        <v>23</v>
      </c>
      <c r="BN24" s="776"/>
      <c r="BO24" s="776" t="s">
        <v>473</v>
      </c>
      <c r="BP24" s="776"/>
      <c r="BQ24" s="776">
        <v>2</v>
      </c>
      <c r="BR24" s="776"/>
      <c r="BS24" s="776">
        <v>1</v>
      </c>
      <c r="BT24" s="776"/>
      <c r="BU24" s="776">
        <v>84</v>
      </c>
      <c r="BV24" s="776"/>
      <c r="BW24" s="776">
        <v>200</v>
      </c>
      <c r="BX24" s="776"/>
      <c r="BY24" s="776">
        <v>1</v>
      </c>
      <c r="BZ24" s="776"/>
      <c r="CA24" s="776">
        <v>7</v>
      </c>
      <c r="CB24" s="776"/>
      <c r="CC24" s="776">
        <v>82</v>
      </c>
      <c r="CD24" s="776"/>
      <c r="CE24" s="776">
        <v>186</v>
      </c>
      <c r="CF24" s="776"/>
      <c r="CG24" s="776">
        <v>11</v>
      </c>
      <c r="CH24" s="776"/>
      <c r="CI24" s="776">
        <v>24</v>
      </c>
      <c r="CJ24" s="776"/>
      <c r="CK24" s="776">
        <v>24</v>
      </c>
      <c r="CL24" s="776"/>
      <c r="CM24" s="776">
        <v>66</v>
      </c>
      <c r="CN24" s="776"/>
      <c r="CO24" s="776">
        <v>40</v>
      </c>
      <c r="CP24" s="776"/>
      <c r="CQ24" s="776">
        <v>47</v>
      </c>
      <c r="CR24" s="776"/>
      <c r="CS24" s="776">
        <v>103</v>
      </c>
      <c r="CT24" s="776"/>
      <c r="CU24" s="776">
        <v>1</v>
      </c>
      <c r="CV24" s="776"/>
      <c r="CW24" s="776">
        <v>148</v>
      </c>
      <c r="CX24" s="776"/>
      <c r="CY24" s="776">
        <v>22</v>
      </c>
      <c r="CZ24" s="776"/>
      <c r="DA24" s="776">
        <v>19</v>
      </c>
      <c r="DB24" s="777"/>
    </row>
    <row r="25" spans="1:106" ht="12.95" customHeight="1">
      <c r="A25" s="806"/>
      <c r="B25" s="807"/>
      <c r="C25" s="786"/>
      <c r="D25" s="787"/>
      <c r="E25" s="773" t="s">
        <v>422</v>
      </c>
      <c r="F25" s="773"/>
      <c r="G25" s="773"/>
      <c r="H25" s="774"/>
      <c r="I25" s="775">
        <v>959</v>
      </c>
      <c r="J25" s="776"/>
      <c r="K25" s="776"/>
      <c r="L25" s="776">
        <v>237</v>
      </c>
      <c r="M25" s="776"/>
      <c r="N25" s="776" t="s">
        <v>473</v>
      </c>
      <c r="O25" s="776"/>
      <c r="P25" s="776">
        <v>17</v>
      </c>
      <c r="Q25" s="776"/>
      <c r="R25" s="776" t="s">
        <v>473</v>
      </c>
      <c r="S25" s="776"/>
      <c r="T25" s="776">
        <v>74</v>
      </c>
      <c r="U25" s="776"/>
      <c r="V25" s="776">
        <v>94</v>
      </c>
      <c r="W25" s="776"/>
      <c r="X25" s="776">
        <v>1</v>
      </c>
      <c r="Y25" s="776"/>
      <c r="Z25" s="776">
        <v>1</v>
      </c>
      <c r="AA25" s="776"/>
      <c r="AB25" s="776">
        <v>21</v>
      </c>
      <c r="AC25" s="776"/>
      <c r="AD25" s="776">
        <v>160</v>
      </c>
      <c r="AE25" s="776"/>
      <c r="AF25" s="776">
        <v>6</v>
      </c>
      <c r="AG25" s="776"/>
      <c r="AH25" s="776">
        <v>22</v>
      </c>
      <c r="AI25" s="776"/>
      <c r="AJ25" s="776">
        <v>14</v>
      </c>
      <c r="AK25" s="776"/>
      <c r="AL25" s="776">
        <v>50</v>
      </c>
      <c r="AM25" s="776"/>
      <c r="AN25" s="776">
        <v>48</v>
      </c>
      <c r="AO25" s="776"/>
      <c r="AP25" s="776">
        <v>18</v>
      </c>
      <c r="AQ25" s="776"/>
      <c r="AR25" s="776">
        <v>38</v>
      </c>
      <c r="AS25" s="776"/>
      <c r="AT25" s="776" t="s">
        <v>473</v>
      </c>
      <c r="AU25" s="776"/>
      <c r="AV25" s="776">
        <v>91</v>
      </c>
      <c r="AW25" s="776"/>
      <c r="AX25" s="776">
        <v>12</v>
      </c>
      <c r="AY25" s="776"/>
      <c r="AZ25" s="776">
        <v>55</v>
      </c>
      <c r="BA25" s="777"/>
      <c r="BB25" s="806"/>
      <c r="BC25" s="807"/>
      <c r="BD25" s="786"/>
      <c r="BE25" s="787"/>
      <c r="BF25" s="773" t="s">
        <v>422</v>
      </c>
      <c r="BG25" s="773"/>
      <c r="BH25" s="773"/>
      <c r="BI25" s="774"/>
      <c r="BJ25" s="775">
        <v>388</v>
      </c>
      <c r="BK25" s="776"/>
      <c r="BL25" s="776"/>
      <c r="BM25" s="776">
        <v>16</v>
      </c>
      <c r="BN25" s="776"/>
      <c r="BO25" s="776" t="s">
        <v>473</v>
      </c>
      <c r="BP25" s="776"/>
      <c r="BQ25" s="776" t="s">
        <v>473</v>
      </c>
      <c r="BR25" s="776"/>
      <c r="BS25" s="776" t="s">
        <v>473</v>
      </c>
      <c r="BT25" s="776"/>
      <c r="BU25" s="776">
        <v>36</v>
      </c>
      <c r="BV25" s="776"/>
      <c r="BW25" s="776">
        <v>54</v>
      </c>
      <c r="BX25" s="776"/>
      <c r="BY25" s="776">
        <v>1</v>
      </c>
      <c r="BZ25" s="776"/>
      <c r="CA25" s="776" t="s">
        <v>473</v>
      </c>
      <c r="CB25" s="776"/>
      <c r="CC25" s="776">
        <v>18</v>
      </c>
      <c r="CD25" s="776"/>
      <c r="CE25" s="776">
        <v>79</v>
      </c>
      <c r="CF25" s="776"/>
      <c r="CG25" s="776">
        <v>4</v>
      </c>
      <c r="CH25" s="776"/>
      <c r="CI25" s="776">
        <v>10</v>
      </c>
      <c r="CJ25" s="776"/>
      <c r="CK25" s="776">
        <v>9</v>
      </c>
      <c r="CL25" s="776"/>
      <c r="CM25" s="776">
        <v>20</v>
      </c>
      <c r="CN25" s="776"/>
      <c r="CO25" s="776">
        <v>19</v>
      </c>
      <c r="CP25" s="776"/>
      <c r="CQ25" s="776">
        <v>13</v>
      </c>
      <c r="CR25" s="776"/>
      <c r="CS25" s="776">
        <v>29</v>
      </c>
      <c r="CT25" s="776"/>
      <c r="CU25" s="776" t="s">
        <v>473</v>
      </c>
      <c r="CV25" s="776"/>
      <c r="CW25" s="776">
        <v>60</v>
      </c>
      <c r="CX25" s="776"/>
      <c r="CY25" s="776">
        <v>12</v>
      </c>
      <c r="CZ25" s="776"/>
      <c r="DA25" s="776">
        <v>8</v>
      </c>
      <c r="DB25" s="777"/>
    </row>
    <row r="26" spans="1:106" ht="12.95" customHeight="1">
      <c r="A26" s="806"/>
      <c r="B26" s="807"/>
      <c r="C26" s="786"/>
      <c r="D26" s="787"/>
      <c r="E26" s="773" t="s">
        <v>424</v>
      </c>
      <c r="F26" s="773"/>
      <c r="G26" s="773"/>
      <c r="H26" s="774"/>
      <c r="I26" s="775">
        <v>507</v>
      </c>
      <c r="J26" s="776"/>
      <c r="K26" s="776"/>
      <c r="L26" s="776">
        <v>169</v>
      </c>
      <c r="M26" s="776"/>
      <c r="N26" s="776" t="s">
        <v>473</v>
      </c>
      <c r="O26" s="776"/>
      <c r="P26" s="776">
        <v>12</v>
      </c>
      <c r="Q26" s="776"/>
      <c r="R26" s="776" t="s">
        <v>473</v>
      </c>
      <c r="S26" s="776"/>
      <c r="T26" s="776">
        <v>23</v>
      </c>
      <c r="U26" s="776"/>
      <c r="V26" s="776">
        <v>50</v>
      </c>
      <c r="W26" s="776"/>
      <c r="X26" s="776" t="s">
        <v>473</v>
      </c>
      <c r="Y26" s="776"/>
      <c r="Z26" s="776">
        <v>3</v>
      </c>
      <c r="AA26" s="776"/>
      <c r="AB26" s="776">
        <v>7</v>
      </c>
      <c r="AC26" s="776"/>
      <c r="AD26" s="776">
        <v>90</v>
      </c>
      <c r="AE26" s="776"/>
      <c r="AF26" s="776" t="s">
        <v>473</v>
      </c>
      <c r="AG26" s="776"/>
      <c r="AH26" s="776">
        <v>10</v>
      </c>
      <c r="AI26" s="776"/>
      <c r="AJ26" s="776">
        <v>8</v>
      </c>
      <c r="AK26" s="776"/>
      <c r="AL26" s="776">
        <v>18</v>
      </c>
      <c r="AM26" s="776"/>
      <c r="AN26" s="776">
        <v>15</v>
      </c>
      <c r="AO26" s="776"/>
      <c r="AP26" s="776">
        <v>10</v>
      </c>
      <c r="AQ26" s="776"/>
      <c r="AR26" s="776">
        <v>15</v>
      </c>
      <c r="AS26" s="776"/>
      <c r="AT26" s="776" t="s">
        <v>473</v>
      </c>
      <c r="AU26" s="776"/>
      <c r="AV26" s="776">
        <v>39</v>
      </c>
      <c r="AW26" s="776"/>
      <c r="AX26" s="776">
        <v>3</v>
      </c>
      <c r="AY26" s="776"/>
      <c r="AZ26" s="776">
        <v>35</v>
      </c>
      <c r="BA26" s="777"/>
      <c r="BB26" s="806"/>
      <c r="BC26" s="807"/>
      <c r="BD26" s="786"/>
      <c r="BE26" s="787"/>
      <c r="BF26" s="773" t="s">
        <v>424</v>
      </c>
      <c r="BG26" s="773"/>
      <c r="BH26" s="773"/>
      <c r="BI26" s="774"/>
      <c r="BJ26" s="775">
        <v>148</v>
      </c>
      <c r="BK26" s="776"/>
      <c r="BL26" s="776"/>
      <c r="BM26" s="776">
        <v>5</v>
      </c>
      <c r="BN26" s="776"/>
      <c r="BO26" s="776" t="s">
        <v>473</v>
      </c>
      <c r="BP26" s="776"/>
      <c r="BQ26" s="776" t="s">
        <v>473</v>
      </c>
      <c r="BR26" s="776"/>
      <c r="BS26" s="776" t="s">
        <v>473</v>
      </c>
      <c r="BT26" s="776"/>
      <c r="BU26" s="776">
        <v>12</v>
      </c>
      <c r="BV26" s="776"/>
      <c r="BW26" s="776">
        <v>29</v>
      </c>
      <c r="BX26" s="776"/>
      <c r="BY26" s="776" t="s">
        <v>473</v>
      </c>
      <c r="BZ26" s="776"/>
      <c r="CA26" s="776">
        <v>1</v>
      </c>
      <c r="CB26" s="776"/>
      <c r="CC26" s="776">
        <v>6</v>
      </c>
      <c r="CD26" s="776"/>
      <c r="CE26" s="776">
        <v>31</v>
      </c>
      <c r="CF26" s="776"/>
      <c r="CG26" s="776" t="s">
        <v>473</v>
      </c>
      <c r="CH26" s="776"/>
      <c r="CI26" s="776">
        <v>4</v>
      </c>
      <c r="CJ26" s="776"/>
      <c r="CK26" s="776">
        <v>5</v>
      </c>
      <c r="CL26" s="776"/>
      <c r="CM26" s="776">
        <v>8</v>
      </c>
      <c r="CN26" s="776"/>
      <c r="CO26" s="776">
        <v>4</v>
      </c>
      <c r="CP26" s="776"/>
      <c r="CQ26" s="776">
        <v>7</v>
      </c>
      <c r="CR26" s="776"/>
      <c r="CS26" s="776">
        <v>11</v>
      </c>
      <c r="CT26" s="776"/>
      <c r="CU26" s="776" t="s">
        <v>473</v>
      </c>
      <c r="CV26" s="776"/>
      <c r="CW26" s="776">
        <v>17</v>
      </c>
      <c r="CX26" s="776"/>
      <c r="CY26" s="776">
        <v>3</v>
      </c>
      <c r="CZ26" s="776"/>
      <c r="DA26" s="776">
        <v>5</v>
      </c>
      <c r="DB26" s="777"/>
    </row>
    <row r="27" spans="1:106" ht="12.95" customHeight="1">
      <c r="A27" s="806"/>
      <c r="B27" s="807"/>
      <c r="C27" s="786"/>
      <c r="D27" s="787"/>
      <c r="E27" s="773" t="s">
        <v>426</v>
      </c>
      <c r="F27" s="773"/>
      <c r="G27" s="773"/>
      <c r="H27" s="774"/>
      <c r="I27" s="775">
        <v>184</v>
      </c>
      <c r="J27" s="776"/>
      <c r="K27" s="776"/>
      <c r="L27" s="776">
        <v>75</v>
      </c>
      <c r="M27" s="776"/>
      <c r="N27" s="776" t="s">
        <v>473</v>
      </c>
      <c r="O27" s="776"/>
      <c r="P27" s="776" t="s">
        <v>473</v>
      </c>
      <c r="Q27" s="776"/>
      <c r="R27" s="776" t="s">
        <v>473</v>
      </c>
      <c r="S27" s="776"/>
      <c r="T27" s="776">
        <v>5</v>
      </c>
      <c r="U27" s="776"/>
      <c r="V27" s="776">
        <v>9</v>
      </c>
      <c r="W27" s="776"/>
      <c r="X27" s="776" t="s">
        <v>473</v>
      </c>
      <c r="Y27" s="776"/>
      <c r="Z27" s="776" t="s">
        <v>473</v>
      </c>
      <c r="AA27" s="776"/>
      <c r="AB27" s="776">
        <v>2</v>
      </c>
      <c r="AC27" s="776"/>
      <c r="AD27" s="776">
        <v>31</v>
      </c>
      <c r="AE27" s="776"/>
      <c r="AF27" s="776" t="s">
        <v>473</v>
      </c>
      <c r="AG27" s="776"/>
      <c r="AH27" s="776">
        <v>9</v>
      </c>
      <c r="AI27" s="776"/>
      <c r="AJ27" s="776">
        <v>4</v>
      </c>
      <c r="AK27" s="776"/>
      <c r="AL27" s="776">
        <v>6</v>
      </c>
      <c r="AM27" s="776"/>
      <c r="AN27" s="776">
        <v>7</v>
      </c>
      <c r="AO27" s="776"/>
      <c r="AP27" s="776">
        <v>1</v>
      </c>
      <c r="AQ27" s="776"/>
      <c r="AR27" s="776">
        <v>6</v>
      </c>
      <c r="AS27" s="776"/>
      <c r="AT27" s="776" t="s">
        <v>473</v>
      </c>
      <c r="AU27" s="776"/>
      <c r="AV27" s="776">
        <v>11</v>
      </c>
      <c r="AW27" s="776"/>
      <c r="AX27" s="776" t="s">
        <v>473</v>
      </c>
      <c r="AY27" s="776"/>
      <c r="AZ27" s="776">
        <v>18</v>
      </c>
      <c r="BA27" s="777"/>
      <c r="BB27" s="806"/>
      <c r="BC27" s="807"/>
      <c r="BD27" s="786"/>
      <c r="BE27" s="787"/>
      <c r="BF27" s="773" t="s">
        <v>426</v>
      </c>
      <c r="BG27" s="773"/>
      <c r="BH27" s="773"/>
      <c r="BI27" s="774"/>
      <c r="BJ27" s="775">
        <v>35</v>
      </c>
      <c r="BK27" s="776"/>
      <c r="BL27" s="776"/>
      <c r="BM27" s="776">
        <v>1</v>
      </c>
      <c r="BN27" s="776"/>
      <c r="BO27" s="776" t="s">
        <v>473</v>
      </c>
      <c r="BP27" s="776"/>
      <c r="BQ27" s="776" t="s">
        <v>473</v>
      </c>
      <c r="BR27" s="776"/>
      <c r="BS27" s="776" t="s">
        <v>473</v>
      </c>
      <c r="BT27" s="776"/>
      <c r="BU27" s="776">
        <v>3</v>
      </c>
      <c r="BV27" s="776"/>
      <c r="BW27" s="776">
        <v>3</v>
      </c>
      <c r="BX27" s="776"/>
      <c r="BY27" s="776" t="s">
        <v>473</v>
      </c>
      <c r="BZ27" s="776"/>
      <c r="CA27" s="776" t="s">
        <v>473</v>
      </c>
      <c r="CB27" s="776"/>
      <c r="CC27" s="776">
        <v>1</v>
      </c>
      <c r="CD27" s="776"/>
      <c r="CE27" s="776">
        <v>10</v>
      </c>
      <c r="CF27" s="776"/>
      <c r="CG27" s="776" t="s">
        <v>473</v>
      </c>
      <c r="CH27" s="776"/>
      <c r="CI27" s="776">
        <v>4</v>
      </c>
      <c r="CJ27" s="776"/>
      <c r="CK27" s="776">
        <v>2</v>
      </c>
      <c r="CL27" s="776"/>
      <c r="CM27" s="776" t="s">
        <v>473</v>
      </c>
      <c r="CN27" s="776"/>
      <c r="CO27" s="776" t="s">
        <v>473</v>
      </c>
      <c r="CP27" s="776"/>
      <c r="CQ27" s="776" t="s">
        <v>473</v>
      </c>
      <c r="CR27" s="776"/>
      <c r="CS27" s="776">
        <v>3</v>
      </c>
      <c r="CT27" s="776"/>
      <c r="CU27" s="776" t="s">
        <v>473</v>
      </c>
      <c r="CV27" s="776"/>
      <c r="CW27" s="776">
        <v>8</v>
      </c>
      <c r="CX27" s="776"/>
      <c r="CY27" s="776" t="s">
        <v>473</v>
      </c>
      <c r="CZ27" s="776"/>
      <c r="DA27" s="776" t="s">
        <v>473</v>
      </c>
      <c r="DB27" s="777"/>
    </row>
    <row r="28" spans="1:106" ht="12.95" customHeight="1">
      <c r="A28" s="806"/>
      <c r="B28" s="807"/>
      <c r="C28" s="812"/>
      <c r="D28" s="813"/>
      <c r="E28" s="799" t="s">
        <v>197</v>
      </c>
      <c r="F28" s="799"/>
      <c r="G28" s="799"/>
      <c r="H28" s="800"/>
      <c r="I28" s="801">
        <v>81</v>
      </c>
      <c r="J28" s="802"/>
      <c r="K28" s="802"/>
      <c r="L28" s="802">
        <v>24</v>
      </c>
      <c r="M28" s="802"/>
      <c r="N28" s="802" t="s">
        <v>473</v>
      </c>
      <c r="O28" s="802"/>
      <c r="P28" s="802" t="s">
        <v>473</v>
      </c>
      <c r="Q28" s="802"/>
      <c r="R28" s="802" t="s">
        <v>473</v>
      </c>
      <c r="S28" s="802"/>
      <c r="T28" s="802">
        <v>3</v>
      </c>
      <c r="U28" s="802"/>
      <c r="V28" s="802">
        <v>7</v>
      </c>
      <c r="W28" s="802"/>
      <c r="X28" s="802" t="s">
        <v>473</v>
      </c>
      <c r="Y28" s="802"/>
      <c r="Z28" s="802">
        <v>1</v>
      </c>
      <c r="AA28" s="802"/>
      <c r="AB28" s="802" t="s">
        <v>473</v>
      </c>
      <c r="AC28" s="802"/>
      <c r="AD28" s="802">
        <v>18</v>
      </c>
      <c r="AE28" s="802"/>
      <c r="AF28" s="802" t="s">
        <v>473</v>
      </c>
      <c r="AG28" s="802"/>
      <c r="AH28" s="802">
        <v>8</v>
      </c>
      <c r="AI28" s="802"/>
      <c r="AJ28" s="802">
        <v>2</v>
      </c>
      <c r="AK28" s="802"/>
      <c r="AL28" s="802">
        <v>1</v>
      </c>
      <c r="AM28" s="802"/>
      <c r="AN28" s="802">
        <v>1</v>
      </c>
      <c r="AO28" s="802"/>
      <c r="AP28" s="802">
        <v>1</v>
      </c>
      <c r="AQ28" s="802"/>
      <c r="AR28" s="802">
        <v>3</v>
      </c>
      <c r="AS28" s="802"/>
      <c r="AT28" s="802" t="s">
        <v>473</v>
      </c>
      <c r="AU28" s="802"/>
      <c r="AV28" s="802">
        <v>4</v>
      </c>
      <c r="AW28" s="802"/>
      <c r="AX28" s="802" t="s">
        <v>473</v>
      </c>
      <c r="AY28" s="802"/>
      <c r="AZ28" s="802">
        <v>8</v>
      </c>
      <c r="BA28" s="803"/>
      <c r="BB28" s="806"/>
      <c r="BC28" s="807"/>
      <c r="BD28" s="812"/>
      <c r="BE28" s="813"/>
      <c r="BF28" s="799" t="s">
        <v>197</v>
      </c>
      <c r="BG28" s="799"/>
      <c r="BH28" s="799"/>
      <c r="BI28" s="800"/>
      <c r="BJ28" s="801">
        <v>20</v>
      </c>
      <c r="BK28" s="802"/>
      <c r="BL28" s="802"/>
      <c r="BM28" s="802">
        <v>1</v>
      </c>
      <c r="BN28" s="802"/>
      <c r="BO28" s="802" t="s">
        <v>473</v>
      </c>
      <c r="BP28" s="802"/>
      <c r="BQ28" s="802" t="s">
        <v>473</v>
      </c>
      <c r="BR28" s="802"/>
      <c r="BS28" s="802" t="s">
        <v>473</v>
      </c>
      <c r="BT28" s="802"/>
      <c r="BU28" s="802">
        <v>2</v>
      </c>
      <c r="BV28" s="802"/>
      <c r="BW28" s="802">
        <v>3</v>
      </c>
      <c r="BX28" s="802"/>
      <c r="BY28" s="802" t="s">
        <v>473</v>
      </c>
      <c r="BZ28" s="802"/>
      <c r="CA28" s="802">
        <v>1</v>
      </c>
      <c r="CB28" s="802"/>
      <c r="CC28" s="802" t="s">
        <v>473</v>
      </c>
      <c r="CD28" s="802"/>
      <c r="CE28" s="802">
        <v>2</v>
      </c>
      <c r="CF28" s="802"/>
      <c r="CG28" s="802" t="s">
        <v>473</v>
      </c>
      <c r="CH28" s="802"/>
      <c r="CI28" s="802">
        <v>5</v>
      </c>
      <c r="CJ28" s="802"/>
      <c r="CK28" s="802" t="s">
        <v>473</v>
      </c>
      <c r="CL28" s="802"/>
      <c r="CM28" s="802" t="s">
        <v>473</v>
      </c>
      <c r="CN28" s="802"/>
      <c r="CO28" s="802" t="s">
        <v>473</v>
      </c>
      <c r="CP28" s="802"/>
      <c r="CQ28" s="802">
        <v>1</v>
      </c>
      <c r="CR28" s="802"/>
      <c r="CS28" s="802">
        <v>3</v>
      </c>
      <c r="CT28" s="802"/>
      <c r="CU28" s="802" t="s">
        <v>473</v>
      </c>
      <c r="CV28" s="802"/>
      <c r="CW28" s="802">
        <v>2</v>
      </c>
      <c r="CX28" s="802"/>
      <c r="CY28" s="802" t="s">
        <v>473</v>
      </c>
      <c r="CZ28" s="802"/>
      <c r="DA28" s="802" t="s">
        <v>473</v>
      </c>
      <c r="DB28" s="803"/>
    </row>
    <row r="29" spans="1:106" ht="12.95" customHeight="1">
      <c r="A29" s="806"/>
      <c r="B29" s="807"/>
      <c r="C29" s="784" t="s">
        <v>68</v>
      </c>
      <c r="D29" s="785"/>
      <c r="E29" s="797" t="s">
        <v>26</v>
      </c>
      <c r="F29" s="797"/>
      <c r="G29" s="797"/>
      <c r="H29" s="798"/>
      <c r="I29" s="818">
        <v>22682</v>
      </c>
      <c r="J29" s="819"/>
      <c r="K29" s="819"/>
      <c r="L29" s="792">
        <v>864</v>
      </c>
      <c r="M29" s="793"/>
      <c r="N29" s="792">
        <v>7</v>
      </c>
      <c r="O29" s="793"/>
      <c r="P29" s="792">
        <v>92</v>
      </c>
      <c r="Q29" s="793"/>
      <c r="R29" s="792">
        <v>4</v>
      </c>
      <c r="S29" s="793"/>
      <c r="T29" s="792">
        <v>1924</v>
      </c>
      <c r="U29" s="793"/>
      <c r="V29" s="792">
        <v>8088</v>
      </c>
      <c r="W29" s="793"/>
      <c r="X29" s="792">
        <v>160</v>
      </c>
      <c r="Y29" s="793"/>
      <c r="Z29" s="792">
        <v>271</v>
      </c>
      <c r="AA29" s="793"/>
      <c r="AB29" s="792">
        <v>1359</v>
      </c>
      <c r="AC29" s="793"/>
      <c r="AD29" s="792">
        <v>2881</v>
      </c>
      <c r="AE29" s="793"/>
      <c r="AF29" s="792">
        <v>380</v>
      </c>
      <c r="AG29" s="793"/>
      <c r="AH29" s="792">
        <v>228</v>
      </c>
      <c r="AI29" s="793"/>
      <c r="AJ29" s="792">
        <v>684</v>
      </c>
      <c r="AK29" s="793"/>
      <c r="AL29" s="792">
        <v>695</v>
      </c>
      <c r="AM29" s="793"/>
      <c r="AN29" s="792">
        <v>456</v>
      </c>
      <c r="AO29" s="793"/>
      <c r="AP29" s="792">
        <v>679</v>
      </c>
      <c r="AQ29" s="793"/>
      <c r="AR29" s="792">
        <v>802</v>
      </c>
      <c r="AS29" s="793"/>
      <c r="AT29" s="792">
        <v>187</v>
      </c>
      <c r="AU29" s="793"/>
      <c r="AV29" s="792">
        <v>1227</v>
      </c>
      <c r="AW29" s="793"/>
      <c r="AX29" s="792">
        <v>728</v>
      </c>
      <c r="AY29" s="793"/>
      <c r="AZ29" s="792">
        <v>966</v>
      </c>
      <c r="BA29" s="794"/>
      <c r="BB29" s="806"/>
      <c r="BC29" s="807"/>
      <c r="BD29" s="784" t="s">
        <v>68</v>
      </c>
      <c r="BE29" s="785"/>
      <c r="BF29" s="797" t="s">
        <v>26</v>
      </c>
      <c r="BG29" s="797"/>
      <c r="BH29" s="797"/>
      <c r="BI29" s="798"/>
      <c r="BJ29" s="818">
        <v>19100</v>
      </c>
      <c r="BK29" s="819"/>
      <c r="BL29" s="819"/>
      <c r="BM29" s="792">
        <v>136</v>
      </c>
      <c r="BN29" s="793"/>
      <c r="BO29" s="792">
        <v>6</v>
      </c>
      <c r="BP29" s="793"/>
      <c r="BQ29" s="792">
        <v>9</v>
      </c>
      <c r="BR29" s="793"/>
      <c r="BS29" s="792">
        <v>4</v>
      </c>
      <c r="BT29" s="793"/>
      <c r="BU29" s="792">
        <v>1335</v>
      </c>
      <c r="BV29" s="793"/>
      <c r="BW29" s="792">
        <v>7875</v>
      </c>
      <c r="BX29" s="793"/>
      <c r="BY29" s="792">
        <v>160</v>
      </c>
      <c r="BZ29" s="793"/>
      <c r="CA29" s="792">
        <v>256</v>
      </c>
      <c r="CB29" s="793"/>
      <c r="CC29" s="792">
        <v>1314</v>
      </c>
      <c r="CD29" s="793"/>
      <c r="CE29" s="792">
        <v>2424</v>
      </c>
      <c r="CF29" s="793"/>
      <c r="CG29" s="792">
        <v>366</v>
      </c>
      <c r="CH29" s="793"/>
      <c r="CI29" s="792">
        <v>192</v>
      </c>
      <c r="CJ29" s="793"/>
      <c r="CK29" s="792">
        <v>521</v>
      </c>
      <c r="CL29" s="793"/>
      <c r="CM29" s="792">
        <v>541</v>
      </c>
      <c r="CN29" s="793"/>
      <c r="CO29" s="792">
        <v>334</v>
      </c>
      <c r="CP29" s="793"/>
      <c r="CQ29" s="792">
        <v>648</v>
      </c>
      <c r="CR29" s="793"/>
      <c r="CS29" s="792">
        <v>691</v>
      </c>
      <c r="CT29" s="793"/>
      <c r="CU29" s="792">
        <v>186</v>
      </c>
      <c r="CV29" s="793"/>
      <c r="CW29" s="792">
        <v>1038</v>
      </c>
      <c r="CX29" s="793"/>
      <c r="CY29" s="792">
        <v>728</v>
      </c>
      <c r="CZ29" s="793"/>
      <c r="DA29" s="792">
        <v>336</v>
      </c>
      <c r="DB29" s="794"/>
    </row>
    <row r="30" spans="1:106" ht="12.95" customHeight="1">
      <c r="A30" s="806"/>
      <c r="B30" s="807"/>
      <c r="C30" s="786"/>
      <c r="D30" s="787"/>
      <c r="E30" s="773" t="s">
        <v>196</v>
      </c>
      <c r="F30" s="773"/>
      <c r="G30" s="773"/>
      <c r="H30" s="774"/>
      <c r="I30" s="775">
        <v>262</v>
      </c>
      <c r="J30" s="776"/>
      <c r="K30" s="776"/>
      <c r="L30" s="776">
        <v>5</v>
      </c>
      <c r="M30" s="776"/>
      <c r="N30" s="776" t="s">
        <v>473</v>
      </c>
      <c r="O30" s="776"/>
      <c r="P30" s="776" t="s">
        <v>473</v>
      </c>
      <c r="Q30" s="776"/>
      <c r="R30" s="776" t="s">
        <v>473</v>
      </c>
      <c r="S30" s="776"/>
      <c r="T30" s="776">
        <v>15</v>
      </c>
      <c r="U30" s="776"/>
      <c r="V30" s="776">
        <v>78</v>
      </c>
      <c r="W30" s="776"/>
      <c r="X30" s="776" t="s">
        <v>473</v>
      </c>
      <c r="Y30" s="776"/>
      <c r="Z30" s="776">
        <v>1</v>
      </c>
      <c r="AA30" s="776"/>
      <c r="AB30" s="776">
        <v>8</v>
      </c>
      <c r="AC30" s="776"/>
      <c r="AD30" s="776">
        <v>60</v>
      </c>
      <c r="AE30" s="776"/>
      <c r="AF30" s="776" t="s">
        <v>473</v>
      </c>
      <c r="AG30" s="776"/>
      <c r="AH30" s="776">
        <v>2</v>
      </c>
      <c r="AI30" s="776"/>
      <c r="AJ30" s="776">
        <v>1</v>
      </c>
      <c r="AK30" s="776"/>
      <c r="AL30" s="776">
        <v>45</v>
      </c>
      <c r="AM30" s="776"/>
      <c r="AN30" s="776">
        <v>7</v>
      </c>
      <c r="AO30" s="776"/>
      <c r="AP30" s="776">
        <v>6</v>
      </c>
      <c r="AQ30" s="776"/>
      <c r="AR30" s="776">
        <v>7</v>
      </c>
      <c r="AS30" s="776"/>
      <c r="AT30" s="776" t="s">
        <v>473</v>
      </c>
      <c r="AU30" s="776"/>
      <c r="AV30" s="776">
        <v>3</v>
      </c>
      <c r="AW30" s="776"/>
      <c r="AX30" s="776">
        <v>1</v>
      </c>
      <c r="AY30" s="776"/>
      <c r="AZ30" s="776">
        <v>23</v>
      </c>
      <c r="BA30" s="777"/>
      <c r="BB30" s="806"/>
      <c r="BC30" s="807"/>
      <c r="BD30" s="786"/>
      <c r="BE30" s="787"/>
      <c r="BF30" s="773" t="s">
        <v>196</v>
      </c>
      <c r="BG30" s="773"/>
      <c r="BH30" s="773"/>
      <c r="BI30" s="774"/>
      <c r="BJ30" s="775">
        <v>247</v>
      </c>
      <c r="BK30" s="776"/>
      <c r="BL30" s="776"/>
      <c r="BM30" s="776">
        <v>3</v>
      </c>
      <c r="BN30" s="776"/>
      <c r="BO30" s="776" t="s">
        <v>473</v>
      </c>
      <c r="BP30" s="776"/>
      <c r="BQ30" s="776" t="s">
        <v>473</v>
      </c>
      <c r="BR30" s="776"/>
      <c r="BS30" s="776" t="s">
        <v>473</v>
      </c>
      <c r="BT30" s="776"/>
      <c r="BU30" s="776">
        <v>15</v>
      </c>
      <c r="BV30" s="776"/>
      <c r="BW30" s="776">
        <v>77</v>
      </c>
      <c r="BX30" s="776"/>
      <c r="BY30" s="776">
        <v>1</v>
      </c>
      <c r="BZ30" s="776"/>
      <c r="CA30" s="776">
        <v>1</v>
      </c>
      <c r="CB30" s="776"/>
      <c r="CC30" s="776">
        <v>8</v>
      </c>
      <c r="CD30" s="776"/>
      <c r="CE30" s="776">
        <v>59</v>
      </c>
      <c r="CF30" s="776"/>
      <c r="CG30" s="776" t="s">
        <v>473</v>
      </c>
      <c r="CH30" s="776"/>
      <c r="CI30" s="776">
        <v>2</v>
      </c>
      <c r="CJ30" s="776"/>
      <c r="CK30" s="776">
        <v>1</v>
      </c>
      <c r="CL30" s="776"/>
      <c r="CM30" s="776">
        <v>45</v>
      </c>
      <c r="CN30" s="776"/>
      <c r="CO30" s="776">
        <v>7</v>
      </c>
      <c r="CP30" s="776"/>
      <c r="CQ30" s="776">
        <v>6</v>
      </c>
      <c r="CR30" s="776"/>
      <c r="CS30" s="776">
        <v>7</v>
      </c>
      <c r="CT30" s="776"/>
      <c r="CU30" s="776" t="s">
        <v>473</v>
      </c>
      <c r="CV30" s="776"/>
      <c r="CW30" s="776">
        <v>1</v>
      </c>
      <c r="CX30" s="776"/>
      <c r="CY30" s="776">
        <v>1</v>
      </c>
      <c r="CZ30" s="776"/>
      <c r="DA30" s="776">
        <v>14</v>
      </c>
      <c r="DB30" s="777"/>
    </row>
    <row r="31" spans="1:106" ht="12.95" customHeight="1">
      <c r="A31" s="806"/>
      <c r="B31" s="807"/>
      <c r="C31" s="786"/>
      <c r="D31" s="787"/>
      <c r="E31" s="773" t="s">
        <v>403</v>
      </c>
      <c r="F31" s="773"/>
      <c r="G31" s="773"/>
      <c r="H31" s="774"/>
      <c r="I31" s="775">
        <v>1389</v>
      </c>
      <c r="J31" s="776"/>
      <c r="K31" s="776"/>
      <c r="L31" s="776">
        <v>16</v>
      </c>
      <c r="M31" s="776"/>
      <c r="N31" s="776" t="s">
        <v>473</v>
      </c>
      <c r="O31" s="776"/>
      <c r="P31" s="776" t="s">
        <v>473</v>
      </c>
      <c r="Q31" s="776"/>
      <c r="R31" s="776">
        <v>1</v>
      </c>
      <c r="S31" s="776"/>
      <c r="T31" s="776">
        <v>70</v>
      </c>
      <c r="U31" s="776"/>
      <c r="V31" s="776">
        <v>572</v>
      </c>
      <c r="W31" s="776"/>
      <c r="X31" s="776">
        <v>3</v>
      </c>
      <c r="Y31" s="776"/>
      <c r="Z31" s="776">
        <v>20</v>
      </c>
      <c r="AA31" s="776"/>
      <c r="AB31" s="776">
        <v>40</v>
      </c>
      <c r="AC31" s="776"/>
      <c r="AD31" s="776">
        <v>194</v>
      </c>
      <c r="AE31" s="776"/>
      <c r="AF31" s="776">
        <v>26</v>
      </c>
      <c r="AG31" s="776"/>
      <c r="AH31" s="776">
        <v>15</v>
      </c>
      <c r="AI31" s="776"/>
      <c r="AJ31" s="776">
        <v>19</v>
      </c>
      <c r="AK31" s="776"/>
      <c r="AL31" s="776">
        <v>118</v>
      </c>
      <c r="AM31" s="776"/>
      <c r="AN31" s="776">
        <v>54</v>
      </c>
      <c r="AO31" s="776"/>
      <c r="AP31" s="776">
        <v>38</v>
      </c>
      <c r="AQ31" s="776"/>
      <c r="AR31" s="776">
        <v>61</v>
      </c>
      <c r="AS31" s="776"/>
      <c r="AT31" s="776">
        <v>10</v>
      </c>
      <c r="AU31" s="776"/>
      <c r="AV31" s="776">
        <v>31</v>
      </c>
      <c r="AW31" s="776"/>
      <c r="AX31" s="776">
        <v>22</v>
      </c>
      <c r="AY31" s="776"/>
      <c r="AZ31" s="776">
        <v>79</v>
      </c>
      <c r="BA31" s="777"/>
      <c r="BB31" s="806"/>
      <c r="BC31" s="807"/>
      <c r="BD31" s="786"/>
      <c r="BE31" s="787"/>
      <c r="BF31" s="773" t="s">
        <v>403</v>
      </c>
      <c r="BG31" s="773"/>
      <c r="BH31" s="773"/>
      <c r="BI31" s="774"/>
      <c r="BJ31" s="775">
        <v>1304</v>
      </c>
      <c r="BK31" s="776"/>
      <c r="BL31" s="776"/>
      <c r="BM31" s="776">
        <v>8</v>
      </c>
      <c r="BN31" s="776"/>
      <c r="BO31" s="776" t="s">
        <v>473</v>
      </c>
      <c r="BP31" s="776"/>
      <c r="BQ31" s="776" t="s">
        <v>473</v>
      </c>
      <c r="BR31" s="776"/>
      <c r="BS31" s="776">
        <v>1</v>
      </c>
      <c r="BT31" s="776"/>
      <c r="BU31" s="776">
        <v>63</v>
      </c>
      <c r="BV31" s="776"/>
      <c r="BW31" s="776">
        <v>565</v>
      </c>
      <c r="BX31" s="776"/>
      <c r="BY31" s="776">
        <v>3</v>
      </c>
      <c r="BZ31" s="776"/>
      <c r="CA31" s="776">
        <v>19</v>
      </c>
      <c r="CB31" s="776"/>
      <c r="CC31" s="776">
        <v>40</v>
      </c>
      <c r="CD31" s="776"/>
      <c r="CE31" s="776">
        <v>190</v>
      </c>
      <c r="CF31" s="776"/>
      <c r="CG31" s="776">
        <v>26</v>
      </c>
      <c r="CH31" s="776"/>
      <c r="CI31" s="776">
        <v>15</v>
      </c>
      <c r="CJ31" s="776"/>
      <c r="CK31" s="776">
        <v>17</v>
      </c>
      <c r="CL31" s="776"/>
      <c r="CM31" s="776">
        <v>115</v>
      </c>
      <c r="CN31" s="776"/>
      <c r="CO31" s="776">
        <v>51</v>
      </c>
      <c r="CP31" s="776"/>
      <c r="CQ31" s="776">
        <v>38</v>
      </c>
      <c r="CR31" s="776"/>
      <c r="CS31" s="776">
        <v>59</v>
      </c>
      <c r="CT31" s="776"/>
      <c r="CU31" s="776">
        <v>10</v>
      </c>
      <c r="CV31" s="776"/>
      <c r="CW31" s="776">
        <v>26</v>
      </c>
      <c r="CX31" s="776"/>
      <c r="CY31" s="776">
        <v>22</v>
      </c>
      <c r="CZ31" s="776"/>
      <c r="DA31" s="776">
        <v>36</v>
      </c>
      <c r="DB31" s="777"/>
    </row>
    <row r="32" spans="1:106" ht="12.95" customHeight="1">
      <c r="A32" s="806"/>
      <c r="B32" s="807"/>
      <c r="C32" s="786"/>
      <c r="D32" s="787"/>
      <c r="E32" s="773" t="s">
        <v>404</v>
      </c>
      <c r="F32" s="773"/>
      <c r="G32" s="773"/>
      <c r="H32" s="774"/>
      <c r="I32" s="775">
        <v>2199</v>
      </c>
      <c r="J32" s="776"/>
      <c r="K32" s="776"/>
      <c r="L32" s="776">
        <v>23</v>
      </c>
      <c r="M32" s="776"/>
      <c r="N32" s="776" t="s">
        <v>473</v>
      </c>
      <c r="O32" s="776"/>
      <c r="P32" s="776">
        <v>1</v>
      </c>
      <c r="Q32" s="776"/>
      <c r="R32" s="776" t="s">
        <v>473</v>
      </c>
      <c r="S32" s="776"/>
      <c r="T32" s="776">
        <v>143</v>
      </c>
      <c r="U32" s="776"/>
      <c r="V32" s="776">
        <v>907</v>
      </c>
      <c r="W32" s="776"/>
      <c r="X32" s="776">
        <v>8</v>
      </c>
      <c r="Y32" s="776"/>
      <c r="Z32" s="776">
        <v>38</v>
      </c>
      <c r="AA32" s="776"/>
      <c r="AB32" s="776">
        <v>97</v>
      </c>
      <c r="AC32" s="776"/>
      <c r="AD32" s="776">
        <v>286</v>
      </c>
      <c r="AE32" s="776"/>
      <c r="AF32" s="776">
        <v>50</v>
      </c>
      <c r="AG32" s="776"/>
      <c r="AH32" s="776">
        <v>11</v>
      </c>
      <c r="AI32" s="776"/>
      <c r="AJ32" s="776">
        <v>56</v>
      </c>
      <c r="AK32" s="776"/>
      <c r="AL32" s="776">
        <v>62</v>
      </c>
      <c r="AM32" s="776"/>
      <c r="AN32" s="776">
        <v>58</v>
      </c>
      <c r="AO32" s="776"/>
      <c r="AP32" s="776">
        <v>56</v>
      </c>
      <c r="AQ32" s="776"/>
      <c r="AR32" s="776">
        <v>104</v>
      </c>
      <c r="AS32" s="776"/>
      <c r="AT32" s="776">
        <v>29</v>
      </c>
      <c r="AU32" s="776"/>
      <c r="AV32" s="776">
        <v>64</v>
      </c>
      <c r="AW32" s="776"/>
      <c r="AX32" s="776">
        <v>67</v>
      </c>
      <c r="AY32" s="776"/>
      <c r="AZ32" s="776">
        <v>139</v>
      </c>
      <c r="BA32" s="777"/>
      <c r="BB32" s="806"/>
      <c r="BC32" s="807"/>
      <c r="BD32" s="786"/>
      <c r="BE32" s="787"/>
      <c r="BF32" s="773" t="s">
        <v>404</v>
      </c>
      <c r="BG32" s="773"/>
      <c r="BH32" s="773"/>
      <c r="BI32" s="774"/>
      <c r="BJ32" s="775">
        <v>2021</v>
      </c>
      <c r="BK32" s="776"/>
      <c r="BL32" s="776"/>
      <c r="BM32" s="776">
        <v>11</v>
      </c>
      <c r="BN32" s="776"/>
      <c r="BO32" s="776" t="s">
        <v>473</v>
      </c>
      <c r="BP32" s="776"/>
      <c r="BQ32" s="776">
        <v>1</v>
      </c>
      <c r="BR32" s="776"/>
      <c r="BS32" s="776" t="s">
        <v>473</v>
      </c>
      <c r="BT32" s="776"/>
      <c r="BU32" s="776">
        <v>113</v>
      </c>
      <c r="BV32" s="776"/>
      <c r="BW32" s="776">
        <v>894</v>
      </c>
      <c r="BX32" s="776"/>
      <c r="BY32" s="776">
        <v>8</v>
      </c>
      <c r="BZ32" s="776"/>
      <c r="CA32" s="776">
        <v>38</v>
      </c>
      <c r="CB32" s="776"/>
      <c r="CC32" s="776">
        <v>97</v>
      </c>
      <c r="CD32" s="776"/>
      <c r="CE32" s="776">
        <v>278</v>
      </c>
      <c r="CF32" s="776"/>
      <c r="CG32" s="776">
        <v>50</v>
      </c>
      <c r="CH32" s="776"/>
      <c r="CI32" s="776">
        <v>11</v>
      </c>
      <c r="CJ32" s="776"/>
      <c r="CK32" s="776">
        <v>56</v>
      </c>
      <c r="CL32" s="776"/>
      <c r="CM32" s="776">
        <v>57</v>
      </c>
      <c r="CN32" s="776"/>
      <c r="CO32" s="776">
        <v>53</v>
      </c>
      <c r="CP32" s="776"/>
      <c r="CQ32" s="776">
        <v>56</v>
      </c>
      <c r="CR32" s="776"/>
      <c r="CS32" s="776">
        <v>101</v>
      </c>
      <c r="CT32" s="776"/>
      <c r="CU32" s="776">
        <v>29</v>
      </c>
      <c r="CV32" s="776"/>
      <c r="CW32" s="776">
        <v>54</v>
      </c>
      <c r="CX32" s="776"/>
      <c r="CY32" s="776">
        <v>67</v>
      </c>
      <c r="CZ32" s="776"/>
      <c r="DA32" s="776">
        <v>47</v>
      </c>
      <c r="DB32" s="777"/>
    </row>
    <row r="33" spans="1:106" ht="12.95" customHeight="1">
      <c r="A33" s="806"/>
      <c r="B33" s="807"/>
      <c r="C33" s="786"/>
      <c r="D33" s="787"/>
      <c r="E33" s="773" t="s">
        <v>405</v>
      </c>
      <c r="F33" s="773"/>
      <c r="G33" s="773"/>
      <c r="H33" s="774"/>
      <c r="I33" s="775">
        <v>2495</v>
      </c>
      <c r="J33" s="776"/>
      <c r="K33" s="776"/>
      <c r="L33" s="776">
        <v>23</v>
      </c>
      <c r="M33" s="776"/>
      <c r="N33" s="776">
        <v>3</v>
      </c>
      <c r="O33" s="776"/>
      <c r="P33" s="776">
        <v>3</v>
      </c>
      <c r="Q33" s="776"/>
      <c r="R33" s="776">
        <v>2</v>
      </c>
      <c r="S33" s="776"/>
      <c r="T33" s="776">
        <v>206</v>
      </c>
      <c r="U33" s="776"/>
      <c r="V33" s="776">
        <v>1074</v>
      </c>
      <c r="W33" s="776"/>
      <c r="X33" s="776">
        <v>13</v>
      </c>
      <c r="Y33" s="776"/>
      <c r="Z33" s="776">
        <v>33</v>
      </c>
      <c r="AA33" s="776"/>
      <c r="AB33" s="776">
        <v>147</v>
      </c>
      <c r="AC33" s="776"/>
      <c r="AD33" s="776">
        <v>280</v>
      </c>
      <c r="AE33" s="776"/>
      <c r="AF33" s="776">
        <v>32</v>
      </c>
      <c r="AG33" s="776"/>
      <c r="AH33" s="776">
        <v>13</v>
      </c>
      <c r="AI33" s="776"/>
      <c r="AJ33" s="776">
        <v>72</v>
      </c>
      <c r="AK33" s="776"/>
      <c r="AL33" s="776">
        <v>71</v>
      </c>
      <c r="AM33" s="776"/>
      <c r="AN33" s="776">
        <v>54</v>
      </c>
      <c r="AO33" s="776"/>
      <c r="AP33" s="776">
        <v>54</v>
      </c>
      <c r="AQ33" s="776"/>
      <c r="AR33" s="776">
        <v>108</v>
      </c>
      <c r="AS33" s="776"/>
      <c r="AT33" s="776">
        <v>23</v>
      </c>
      <c r="AU33" s="776"/>
      <c r="AV33" s="776">
        <v>88</v>
      </c>
      <c r="AW33" s="776"/>
      <c r="AX33" s="776">
        <v>74</v>
      </c>
      <c r="AY33" s="776"/>
      <c r="AZ33" s="776">
        <v>122</v>
      </c>
      <c r="BA33" s="777"/>
      <c r="BB33" s="806"/>
      <c r="BC33" s="807"/>
      <c r="BD33" s="786"/>
      <c r="BE33" s="787"/>
      <c r="BF33" s="773" t="s">
        <v>405</v>
      </c>
      <c r="BG33" s="773"/>
      <c r="BH33" s="773"/>
      <c r="BI33" s="774"/>
      <c r="BJ33" s="775">
        <v>2266</v>
      </c>
      <c r="BK33" s="776"/>
      <c r="BL33" s="776"/>
      <c r="BM33" s="776">
        <v>10</v>
      </c>
      <c r="BN33" s="776"/>
      <c r="BO33" s="776">
        <v>3</v>
      </c>
      <c r="BP33" s="776"/>
      <c r="BQ33" s="776">
        <v>3</v>
      </c>
      <c r="BR33" s="776"/>
      <c r="BS33" s="776">
        <v>2</v>
      </c>
      <c r="BT33" s="776"/>
      <c r="BU33" s="776">
        <v>157</v>
      </c>
      <c r="BV33" s="776"/>
      <c r="BW33" s="776">
        <v>1065</v>
      </c>
      <c r="BX33" s="776"/>
      <c r="BY33" s="776">
        <v>13</v>
      </c>
      <c r="BZ33" s="776"/>
      <c r="CA33" s="776">
        <v>33</v>
      </c>
      <c r="CB33" s="776"/>
      <c r="CC33" s="776">
        <v>146</v>
      </c>
      <c r="CD33" s="776"/>
      <c r="CE33" s="776">
        <v>257</v>
      </c>
      <c r="CF33" s="776"/>
      <c r="CG33" s="776">
        <v>32</v>
      </c>
      <c r="CH33" s="776"/>
      <c r="CI33" s="776">
        <v>13</v>
      </c>
      <c r="CJ33" s="776"/>
      <c r="CK33" s="776">
        <v>64</v>
      </c>
      <c r="CL33" s="776"/>
      <c r="CM33" s="776">
        <v>60</v>
      </c>
      <c r="CN33" s="776"/>
      <c r="CO33" s="776">
        <v>46</v>
      </c>
      <c r="CP33" s="776"/>
      <c r="CQ33" s="776">
        <v>51</v>
      </c>
      <c r="CR33" s="776"/>
      <c r="CS33" s="776">
        <v>103</v>
      </c>
      <c r="CT33" s="776"/>
      <c r="CU33" s="776">
        <v>23</v>
      </c>
      <c r="CV33" s="776"/>
      <c r="CW33" s="776">
        <v>78</v>
      </c>
      <c r="CX33" s="776"/>
      <c r="CY33" s="776">
        <v>74</v>
      </c>
      <c r="CZ33" s="776"/>
      <c r="DA33" s="776">
        <v>33</v>
      </c>
      <c r="DB33" s="777"/>
    </row>
    <row r="34" spans="1:106" ht="12.95" customHeight="1">
      <c r="A34" s="806"/>
      <c r="B34" s="807"/>
      <c r="C34" s="786"/>
      <c r="D34" s="787"/>
      <c r="E34" s="773" t="s">
        <v>407</v>
      </c>
      <c r="F34" s="773"/>
      <c r="G34" s="773"/>
      <c r="H34" s="774"/>
      <c r="I34" s="775">
        <v>2778</v>
      </c>
      <c r="J34" s="776"/>
      <c r="K34" s="776"/>
      <c r="L34" s="776">
        <v>26</v>
      </c>
      <c r="M34" s="776"/>
      <c r="N34" s="776">
        <v>2</v>
      </c>
      <c r="O34" s="776"/>
      <c r="P34" s="776" t="s">
        <v>473</v>
      </c>
      <c r="Q34" s="776"/>
      <c r="R34" s="776" t="s">
        <v>473</v>
      </c>
      <c r="S34" s="776"/>
      <c r="T34" s="776">
        <v>262</v>
      </c>
      <c r="U34" s="776"/>
      <c r="V34" s="776">
        <v>1145</v>
      </c>
      <c r="W34" s="776"/>
      <c r="X34" s="776">
        <v>34</v>
      </c>
      <c r="Y34" s="776"/>
      <c r="Z34" s="776">
        <v>41</v>
      </c>
      <c r="AA34" s="776"/>
      <c r="AB34" s="776">
        <v>189</v>
      </c>
      <c r="AC34" s="776"/>
      <c r="AD34" s="776">
        <v>301</v>
      </c>
      <c r="AE34" s="776"/>
      <c r="AF34" s="776">
        <v>44</v>
      </c>
      <c r="AG34" s="776"/>
      <c r="AH34" s="776">
        <v>18</v>
      </c>
      <c r="AI34" s="776"/>
      <c r="AJ34" s="776">
        <v>101</v>
      </c>
      <c r="AK34" s="776"/>
      <c r="AL34" s="776">
        <v>81</v>
      </c>
      <c r="AM34" s="776"/>
      <c r="AN34" s="776">
        <v>37</v>
      </c>
      <c r="AO34" s="776"/>
      <c r="AP34" s="776">
        <v>63</v>
      </c>
      <c r="AQ34" s="776"/>
      <c r="AR34" s="776">
        <v>106</v>
      </c>
      <c r="AS34" s="776"/>
      <c r="AT34" s="776">
        <v>25</v>
      </c>
      <c r="AU34" s="776"/>
      <c r="AV34" s="776">
        <v>100</v>
      </c>
      <c r="AW34" s="776"/>
      <c r="AX34" s="776">
        <v>77</v>
      </c>
      <c r="AY34" s="776"/>
      <c r="AZ34" s="776">
        <v>126</v>
      </c>
      <c r="BA34" s="777"/>
      <c r="BB34" s="806"/>
      <c r="BC34" s="807"/>
      <c r="BD34" s="786"/>
      <c r="BE34" s="787"/>
      <c r="BF34" s="773" t="s">
        <v>407</v>
      </c>
      <c r="BG34" s="773"/>
      <c r="BH34" s="773"/>
      <c r="BI34" s="774"/>
      <c r="BJ34" s="775">
        <v>2478</v>
      </c>
      <c r="BK34" s="776"/>
      <c r="BL34" s="776"/>
      <c r="BM34" s="776">
        <v>6</v>
      </c>
      <c r="BN34" s="776"/>
      <c r="BO34" s="776">
        <v>1</v>
      </c>
      <c r="BP34" s="776"/>
      <c r="BQ34" s="776" t="s">
        <v>473</v>
      </c>
      <c r="BR34" s="776"/>
      <c r="BS34" s="776" t="s">
        <v>473</v>
      </c>
      <c r="BT34" s="776"/>
      <c r="BU34" s="776">
        <v>185</v>
      </c>
      <c r="BV34" s="776"/>
      <c r="BW34" s="776">
        <v>1132</v>
      </c>
      <c r="BX34" s="776"/>
      <c r="BY34" s="776">
        <v>34</v>
      </c>
      <c r="BZ34" s="776"/>
      <c r="CA34" s="776">
        <v>40</v>
      </c>
      <c r="CB34" s="776"/>
      <c r="CC34" s="776">
        <v>184</v>
      </c>
      <c r="CD34" s="776"/>
      <c r="CE34" s="776">
        <v>270</v>
      </c>
      <c r="CF34" s="776"/>
      <c r="CG34" s="776">
        <v>43</v>
      </c>
      <c r="CH34" s="776"/>
      <c r="CI34" s="776">
        <v>17</v>
      </c>
      <c r="CJ34" s="776"/>
      <c r="CK34" s="776">
        <v>84</v>
      </c>
      <c r="CL34" s="776"/>
      <c r="CM34" s="776">
        <v>64</v>
      </c>
      <c r="CN34" s="776"/>
      <c r="CO34" s="776">
        <v>25</v>
      </c>
      <c r="CP34" s="776"/>
      <c r="CQ34" s="776">
        <v>56</v>
      </c>
      <c r="CR34" s="776"/>
      <c r="CS34" s="776">
        <v>99</v>
      </c>
      <c r="CT34" s="776"/>
      <c r="CU34" s="776">
        <v>25</v>
      </c>
      <c r="CV34" s="776"/>
      <c r="CW34" s="776">
        <v>95</v>
      </c>
      <c r="CX34" s="776"/>
      <c r="CY34" s="776">
        <v>77</v>
      </c>
      <c r="CZ34" s="776"/>
      <c r="DA34" s="776">
        <v>41</v>
      </c>
      <c r="DB34" s="777"/>
    </row>
    <row r="35" spans="1:106" ht="12.95" customHeight="1">
      <c r="A35" s="806"/>
      <c r="B35" s="807"/>
      <c r="C35" s="786"/>
      <c r="D35" s="787"/>
      <c r="E35" s="773" t="s">
        <v>409</v>
      </c>
      <c r="F35" s="773"/>
      <c r="G35" s="773"/>
      <c r="H35" s="774"/>
      <c r="I35" s="775">
        <v>2343</v>
      </c>
      <c r="J35" s="776"/>
      <c r="K35" s="776"/>
      <c r="L35" s="776">
        <v>32</v>
      </c>
      <c r="M35" s="776"/>
      <c r="N35" s="776" t="s">
        <v>473</v>
      </c>
      <c r="O35" s="776"/>
      <c r="P35" s="776">
        <v>1</v>
      </c>
      <c r="Q35" s="776"/>
      <c r="R35" s="776" t="s">
        <v>473</v>
      </c>
      <c r="S35" s="776"/>
      <c r="T35" s="776">
        <v>214</v>
      </c>
      <c r="U35" s="776"/>
      <c r="V35" s="776">
        <v>1000</v>
      </c>
      <c r="W35" s="776"/>
      <c r="X35" s="776">
        <v>32</v>
      </c>
      <c r="Y35" s="776"/>
      <c r="Z35" s="776">
        <v>32</v>
      </c>
      <c r="AA35" s="776"/>
      <c r="AB35" s="776">
        <v>137</v>
      </c>
      <c r="AC35" s="776"/>
      <c r="AD35" s="776">
        <v>246</v>
      </c>
      <c r="AE35" s="776"/>
      <c r="AF35" s="776">
        <v>41</v>
      </c>
      <c r="AG35" s="776"/>
      <c r="AH35" s="776">
        <v>16</v>
      </c>
      <c r="AI35" s="776"/>
      <c r="AJ35" s="776">
        <v>77</v>
      </c>
      <c r="AK35" s="776"/>
      <c r="AL35" s="776">
        <v>46</v>
      </c>
      <c r="AM35" s="776"/>
      <c r="AN35" s="776">
        <v>37</v>
      </c>
      <c r="AO35" s="776"/>
      <c r="AP35" s="776">
        <v>61</v>
      </c>
      <c r="AQ35" s="776"/>
      <c r="AR35" s="776">
        <v>73</v>
      </c>
      <c r="AS35" s="776"/>
      <c r="AT35" s="776">
        <v>12</v>
      </c>
      <c r="AU35" s="776"/>
      <c r="AV35" s="776">
        <v>102</v>
      </c>
      <c r="AW35" s="776"/>
      <c r="AX35" s="776">
        <v>93</v>
      </c>
      <c r="AY35" s="776"/>
      <c r="AZ35" s="776">
        <v>91</v>
      </c>
      <c r="BA35" s="777"/>
      <c r="BB35" s="806"/>
      <c r="BC35" s="807"/>
      <c r="BD35" s="786"/>
      <c r="BE35" s="787"/>
      <c r="BF35" s="773" t="s">
        <v>409</v>
      </c>
      <c r="BG35" s="773"/>
      <c r="BH35" s="773"/>
      <c r="BI35" s="774"/>
      <c r="BJ35" s="775">
        <v>2065</v>
      </c>
      <c r="BK35" s="776"/>
      <c r="BL35" s="776"/>
      <c r="BM35" s="776">
        <v>11</v>
      </c>
      <c r="BN35" s="776"/>
      <c r="BO35" s="776" t="s">
        <v>473</v>
      </c>
      <c r="BP35" s="776"/>
      <c r="BQ35" s="776" t="s">
        <v>473</v>
      </c>
      <c r="BR35" s="776"/>
      <c r="BS35" s="776" t="s">
        <v>473</v>
      </c>
      <c r="BT35" s="776"/>
      <c r="BU35" s="776">
        <v>144</v>
      </c>
      <c r="BV35" s="776"/>
      <c r="BW35" s="776">
        <v>980</v>
      </c>
      <c r="BX35" s="776"/>
      <c r="BY35" s="776">
        <v>32</v>
      </c>
      <c r="BZ35" s="776"/>
      <c r="CA35" s="776">
        <v>32</v>
      </c>
      <c r="CB35" s="776"/>
      <c r="CC35" s="776">
        <v>134</v>
      </c>
      <c r="CD35" s="776"/>
      <c r="CE35" s="776">
        <v>216</v>
      </c>
      <c r="CF35" s="776"/>
      <c r="CG35" s="776">
        <v>41</v>
      </c>
      <c r="CH35" s="776"/>
      <c r="CI35" s="776">
        <v>14</v>
      </c>
      <c r="CJ35" s="776"/>
      <c r="CK35" s="776">
        <v>58</v>
      </c>
      <c r="CL35" s="776"/>
      <c r="CM35" s="776">
        <v>31</v>
      </c>
      <c r="CN35" s="776"/>
      <c r="CO35" s="776">
        <v>24</v>
      </c>
      <c r="CP35" s="776"/>
      <c r="CQ35" s="776">
        <v>59</v>
      </c>
      <c r="CR35" s="776"/>
      <c r="CS35" s="776">
        <v>62</v>
      </c>
      <c r="CT35" s="776"/>
      <c r="CU35" s="776">
        <v>12</v>
      </c>
      <c r="CV35" s="776"/>
      <c r="CW35" s="776">
        <v>90</v>
      </c>
      <c r="CX35" s="776"/>
      <c r="CY35" s="776">
        <v>93</v>
      </c>
      <c r="CZ35" s="776"/>
      <c r="DA35" s="776">
        <v>32</v>
      </c>
      <c r="DB35" s="777"/>
    </row>
    <row r="36" spans="1:106" ht="12.95" customHeight="1">
      <c r="A36" s="806"/>
      <c r="B36" s="807"/>
      <c r="C36" s="786"/>
      <c r="D36" s="787"/>
      <c r="E36" s="773" t="s">
        <v>411</v>
      </c>
      <c r="F36" s="773"/>
      <c r="G36" s="773"/>
      <c r="H36" s="774"/>
      <c r="I36" s="775">
        <v>2122</v>
      </c>
      <c r="J36" s="776"/>
      <c r="K36" s="776"/>
      <c r="L36" s="776">
        <v>35</v>
      </c>
      <c r="M36" s="776"/>
      <c r="N36" s="776" t="s">
        <v>473</v>
      </c>
      <c r="O36" s="776"/>
      <c r="P36" s="776">
        <v>1</v>
      </c>
      <c r="Q36" s="776"/>
      <c r="R36" s="776" t="s">
        <v>473</v>
      </c>
      <c r="S36" s="776"/>
      <c r="T36" s="776">
        <v>184</v>
      </c>
      <c r="U36" s="776"/>
      <c r="V36" s="776">
        <v>837</v>
      </c>
      <c r="W36" s="776"/>
      <c r="X36" s="776">
        <v>20</v>
      </c>
      <c r="Y36" s="776"/>
      <c r="Z36" s="776">
        <v>32</v>
      </c>
      <c r="AA36" s="776"/>
      <c r="AB36" s="776">
        <v>156</v>
      </c>
      <c r="AC36" s="776"/>
      <c r="AD36" s="776">
        <v>230</v>
      </c>
      <c r="AE36" s="776"/>
      <c r="AF36" s="776">
        <v>50</v>
      </c>
      <c r="AG36" s="776"/>
      <c r="AH36" s="776">
        <v>15</v>
      </c>
      <c r="AI36" s="776"/>
      <c r="AJ36" s="776">
        <v>83</v>
      </c>
      <c r="AK36" s="776"/>
      <c r="AL36" s="776">
        <v>38</v>
      </c>
      <c r="AM36" s="776"/>
      <c r="AN36" s="776">
        <v>34</v>
      </c>
      <c r="AO36" s="776"/>
      <c r="AP36" s="776">
        <v>58</v>
      </c>
      <c r="AQ36" s="776"/>
      <c r="AR36" s="776">
        <v>62</v>
      </c>
      <c r="AS36" s="776"/>
      <c r="AT36" s="776">
        <v>23</v>
      </c>
      <c r="AU36" s="776"/>
      <c r="AV36" s="776">
        <v>83</v>
      </c>
      <c r="AW36" s="776"/>
      <c r="AX36" s="776">
        <v>94</v>
      </c>
      <c r="AY36" s="776"/>
      <c r="AZ36" s="776">
        <v>87</v>
      </c>
      <c r="BA36" s="777"/>
      <c r="BB36" s="806"/>
      <c r="BC36" s="807"/>
      <c r="BD36" s="786"/>
      <c r="BE36" s="787"/>
      <c r="BF36" s="773" t="s">
        <v>411</v>
      </c>
      <c r="BG36" s="773"/>
      <c r="BH36" s="773"/>
      <c r="BI36" s="774"/>
      <c r="BJ36" s="775">
        <v>1878</v>
      </c>
      <c r="BK36" s="776"/>
      <c r="BL36" s="776"/>
      <c r="BM36" s="776">
        <v>8</v>
      </c>
      <c r="BN36" s="776"/>
      <c r="BO36" s="776" t="s">
        <v>473</v>
      </c>
      <c r="BP36" s="776"/>
      <c r="BQ36" s="776" t="s">
        <v>473</v>
      </c>
      <c r="BR36" s="776"/>
      <c r="BS36" s="776" t="s">
        <v>473</v>
      </c>
      <c r="BT36" s="776"/>
      <c r="BU36" s="776">
        <v>136</v>
      </c>
      <c r="BV36" s="776"/>
      <c r="BW36" s="776">
        <v>819</v>
      </c>
      <c r="BX36" s="776"/>
      <c r="BY36" s="776">
        <v>20</v>
      </c>
      <c r="BZ36" s="776"/>
      <c r="CA36" s="776">
        <v>29</v>
      </c>
      <c r="CB36" s="776"/>
      <c r="CC36" s="776">
        <v>148</v>
      </c>
      <c r="CD36" s="776"/>
      <c r="CE36" s="776">
        <v>210</v>
      </c>
      <c r="CF36" s="776"/>
      <c r="CG36" s="776">
        <v>50</v>
      </c>
      <c r="CH36" s="776"/>
      <c r="CI36" s="776">
        <v>11</v>
      </c>
      <c r="CJ36" s="776"/>
      <c r="CK36" s="776">
        <v>65</v>
      </c>
      <c r="CL36" s="776"/>
      <c r="CM36" s="776">
        <v>31</v>
      </c>
      <c r="CN36" s="776"/>
      <c r="CO36" s="776">
        <v>22</v>
      </c>
      <c r="CP36" s="776"/>
      <c r="CQ36" s="776">
        <v>56</v>
      </c>
      <c r="CR36" s="776"/>
      <c r="CS36" s="776">
        <v>48</v>
      </c>
      <c r="CT36" s="776"/>
      <c r="CU36" s="776">
        <v>22</v>
      </c>
      <c r="CV36" s="776"/>
      <c r="CW36" s="776">
        <v>75</v>
      </c>
      <c r="CX36" s="776"/>
      <c r="CY36" s="776">
        <v>94</v>
      </c>
      <c r="CZ36" s="776"/>
      <c r="DA36" s="776">
        <v>34</v>
      </c>
      <c r="DB36" s="777"/>
    </row>
    <row r="37" spans="1:106" ht="12.95" customHeight="1">
      <c r="A37" s="806"/>
      <c r="B37" s="807"/>
      <c r="C37" s="786"/>
      <c r="D37" s="787"/>
      <c r="E37" s="773" t="s">
        <v>413</v>
      </c>
      <c r="F37" s="773"/>
      <c r="G37" s="773"/>
      <c r="H37" s="774"/>
      <c r="I37" s="775">
        <v>2104</v>
      </c>
      <c r="J37" s="776"/>
      <c r="K37" s="776"/>
      <c r="L37" s="776">
        <v>45</v>
      </c>
      <c r="M37" s="776"/>
      <c r="N37" s="776">
        <v>1</v>
      </c>
      <c r="O37" s="776"/>
      <c r="P37" s="776">
        <v>8</v>
      </c>
      <c r="Q37" s="776"/>
      <c r="R37" s="776" t="s">
        <v>473</v>
      </c>
      <c r="S37" s="776"/>
      <c r="T37" s="776">
        <v>178</v>
      </c>
      <c r="U37" s="776"/>
      <c r="V37" s="776">
        <v>751</v>
      </c>
      <c r="W37" s="776"/>
      <c r="X37" s="776">
        <v>27</v>
      </c>
      <c r="Y37" s="776"/>
      <c r="Z37" s="776">
        <v>24</v>
      </c>
      <c r="AA37" s="776"/>
      <c r="AB37" s="776">
        <v>139</v>
      </c>
      <c r="AC37" s="776"/>
      <c r="AD37" s="776">
        <v>268</v>
      </c>
      <c r="AE37" s="776"/>
      <c r="AF37" s="776">
        <v>54</v>
      </c>
      <c r="AG37" s="776"/>
      <c r="AH37" s="776">
        <v>20</v>
      </c>
      <c r="AI37" s="776"/>
      <c r="AJ37" s="776">
        <v>59</v>
      </c>
      <c r="AK37" s="776"/>
      <c r="AL37" s="776">
        <v>36</v>
      </c>
      <c r="AM37" s="776"/>
      <c r="AN37" s="776">
        <v>21</v>
      </c>
      <c r="AO37" s="776"/>
      <c r="AP37" s="776">
        <v>103</v>
      </c>
      <c r="AQ37" s="776"/>
      <c r="AR37" s="776">
        <v>50</v>
      </c>
      <c r="AS37" s="776"/>
      <c r="AT37" s="776">
        <v>30</v>
      </c>
      <c r="AU37" s="776"/>
      <c r="AV37" s="776">
        <v>117</v>
      </c>
      <c r="AW37" s="776"/>
      <c r="AX37" s="776">
        <v>102</v>
      </c>
      <c r="AY37" s="776"/>
      <c r="AZ37" s="776">
        <v>71</v>
      </c>
      <c r="BA37" s="777"/>
      <c r="BB37" s="806"/>
      <c r="BC37" s="807"/>
      <c r="BD37" s="786"/>
      <c r="BE37" s="787"/>
      <c r="BF37" s="773" t="s">
        <v>413</v>
      </c>
      <c r="BG37" s="773"/>
      <c r="BH37" s="773"/>
      <c r="BI37" s="774"/>
      <c r="BJ37" s="775">
        <v>1831</v>
      </c>
      <c r="BK37" s="776"/>
      <c r="BL37" s="776"/>
      <c r="BM37" s="776">
        <v>15</v>
      </c>
      <c r="BN37" s="776"/>
      <c r="BO37" s="776">
        <v>1</v>
      </c>
      <c r="BP37" s="776"/>
      <c r="BQ37" s="776">
        <v>1</v>
      </c>
      <c r="BR37" s="776"/>
      <c r="BS37" s="776" t="s">
        <v>473</v>
      </c>
      <c r="BT37" s="776"/>
      <c r="BU37" s="776">
        <v>120</v>
      </c>
      <c r="BV37" s="776"/>
      <c r="BW37" s="776">
        <v>735</v>
      </c>
      <c r="BX37" s="776"/>
      <c r="BY37" s="776">
        <v>27</v>
      </c>
      <c r="BZ37" s="776"/>
      <c r="CA37" s="776">
        <v>23</v>
      </c>
      <c r="CB37" s="776"/>
      <c r="CC37" s="776">
        <v>132</v>
      </c>
      <c r="CD37" s="776"/>
      <c r="CE37" s="776">
        <v>232</v>
      </c>
      <c r="CF37" s="776"/>
      <c r="CG37" s="776">
        <v>52</v>
      </c>
      <c r="CH37" s="776"/>
      <c r="CI37" s="776">
        <v>17</v>
      </c>
      <c r="CJ37" s="776"/>
      <c r="CK37" s="776">
        <v>44</v>
      </c>
      <c r="CL37" s="776"/>
      <c r="CM37" s="776">
        <v>19</v>
      </c>
      <c r="CN37" s="776"/>
      <c r="CO37" s="776">
        <v>13</v>
      </c>
      <c r="CP37" s="776"/>
      <c r="CQ37" s="776">
        <v>98</v>
      </c>
      <c r="CR37" s="776"/>
      <c r="CS37" s="776">
        <v>34</v>
      </c>
      <c r="CT37" s="776"/>
      <c r="CU37" s="776">
        <v>30</v>
      </c>
      <c r="CV37" s="776"/>
      <c r="CW37" s="776">
        <v>108</v>
      </c>
      <c r="CX37" s="776"/>
      <c r="CY37" s="776">
        <v>102</v>
      </c>
      <c r="CZ37" s="776"/>
      <c r="DA37" s="776">
        <v>28</v>
      </c>
      <c r="DB37" s="777"/>
    </row>
    <row r="38" spans="1:106" ht="12.95" customHeight="1">
      <c r="A38" s="806"/>
      <c r="B38" s="807"/>
      <c r="C38" s="786"/>
      <c r="D38" s="787"/>
      <c r="E38" s="773" t="s">
        <v>415</v>
      </c>
      <c r="F38" s="773"/>
      <c r="G38" s="773"/>
      <c r="H38" s="774"/>
      <c r="I38" s="775">
        <v>2479</v>
      </c>
      <c r="J38" s="776"/>
      <c r="K38" s="776"/>
      <c r="L38" s="776">
        <v>57</v>
      </c>
      <c r="M38" s="776"/>
      <c r="N38" s="776">
        <v>1</v>
      </c>
      <c r="O38" s="776"/>
      <c r="P38" s="776">
        <v>24</v>
      </c>
      <c r="Q38" s="776"/>
      <c r="R38" s="776" t="s">
        <v>473</v>
      </c>
      <c r="S38" s="776"/>
      <c r="T38" s="776">
        <v>240</v>
      </c>
      <c r="U38" s="776"/>
      <c r="V38" s="776">
        <v>853</v>
      </c>
      <c r="W38" s="776"/>
      <c r="X38" s="776">
        <v>17</v>
      </c>
      <c r="Y38" s="776"/>
      <c r="Z38" s="776">
        <v>18</v>
      </c>
      <c r="AA38" s="776"/>
      <c r="AB38" s="776">
        <v>173</v>
      </c>
      <c r="AC38" s="776"/>
      <c r="AD38" s="776">
        <v>324</v>
      </c>
      <c r="AE38" s="776"/>
      <c r="AF38" s="776">
        <v>48</v>
      </c>
      <c r="AG38" s="776"/>
      <c r="AH38" s="776">
        <v>21</v>
      </c>
      <c r="AI38" s="776"/>
      <c r="AJ38" s="776">
        <v>75</v>
      </c>
      <c r="AK38" s="776"/>
      <c r="AL38" s="776">
        <v>57</v>
      </c>
      <c r="AM38" s="776"/>
      <c r="AN38" s="776">
        <v>32</v>
      </c>
      <c r="AO38" s="776"/>
      <c r="AP38" s="776">
        <v>108</v>
      </c>
      <c r="AQ38" s="776"/>
      <c r="AR38" s="776">
        <v>73</v>
      </c>
      <c r="AS38" s="776"/>
      <c r="AT38" s="776">
        <v>23</v>
      </c>
      <c r="AU38" s="776"/>
      <c r="AV38" s="776">
        <v>164</v>
      </c>
      <c r="AW38" s="776"/>
      <c r="AX38" s="776">
        <v>108</v>
      </c>
      <c r="AY38" s="776"/>
      <c r="AZ38" s="776">
        <v>63</v>
      </c>
      <c r="BA38" s="777"/>
      <c r="BB38" s="806"/>
      <c r="BC38" s="807"/>
      <c r="BD38" s="786"/>
      <c r="BE38" s="787"/>
      <c r="BF38" s="773" t="s">
        <v>415</v>
      </c>
      <c r="BG38" s="773"/>
      <c r="BH38" s="773"/>
      <c r="BI38" s="774"/>
      <c r="BJ38" s="775">
        <v>2092</v>
      </c>
      <c r="BK38" s="776"/>
      <c r="BL38" s="776"/>
      <c r="BM38" s="776">
        <v>12</v>
      </c>
      <c r="BN38" s="776"/>
      <c r="BO38" s="776">
        <v>1</v>
      </c>
      <c r="BP38" s="776"/>
      <c r="BQ38" s="776">
        <v>2</v>
      </c>
      <c r="BR38" s="776"/>
      <c r="BS38" s="776" t="s">
        <v>473</v>
      </c>
      <c r="BT38" s="776"/>
      <c r="BU38" s="776">
        <v>153</v>
      </c>
      <c r="BV38" s="776"/>
      <c r="BW38" s="776">
        <v>830</v>
      </c>
      <c r="BX38" s="776"/>
      <c r="BY38" s="776">
        <v>17</v>
      </c>
      <c r="BZ38" s="776"/>
      <c r="CA38" s="776">
        <v>17</v>
      </c>
      <c r="CB38" s="776"/>
      <c r="CC38" s="776">
        <v>164</v>
      </c>
      <c r="CD38" s="776"/>
      <c r="CE38" s="776">
        <v>260</v>
      </c>
      <c r="CF38" s="776"/>
      <c r="CG38" s="776">
        <v>44</v>
      </c>
      <c r="CH38" s="776"/>
      <c r="CI38" s="776">
        <v>20</v>
      </c>
      <c r="CJ38" s="776"/>
      <c r="CK38" s="776">
        <v>52</v>
      </c>
      <c r="CL38" s="776"/>
      <c r="CM38" s="776">
        <v>39</v>
      </c>
      <c r="CN38" s="776"/>
      <c r="CO38" s="776">
        <v>20</v>
      </c>
      <c r="CP38" s="776"/>
      <c r="CQ38" s="776">
        <v>106</v>
      </c>
      <c r="CR38" s="776"/>
      <c r="CS38" s="776">
        <v>56</v>
      </c>
      <c r="CT38" s="776"/>
      <c r="CU38" s="776">
        <v>23</v>
      </c>
      <c r="CV38" s="776"/>
      <c r="CW38" s="776">
        <v>141</v>
      </c>
      <c r="CX38" s="776"/>
      <c r="CY38" s="776">
        <v>108</v>
      </c>
      <c r="CZ38" s="776"/>
      <c r="DA38" s="776">
        <v>27</v>
      </c>
      <c r="DB38" s="777"/>
    </row>
    <row r="39" spans="1:106" ht="12.95" customHeight="1">
      <c r="A39" s="806"/>
      <c r="B39" s="807"/>
      <c r="C39" s="786"/>
      <c r="D39" s="787"/>
      <c r="E39" s="773" t="s">
        <v>417</v>
      </c>
      <c r="F39" s="773"/>
      <c r="G39" s="773"/>
      <c r="H39" s="774"/>
      <c r="I39" s="775">
        <v>2245</v>
      </c>
      <c r="J39" s="776"/>
      <c r="K39" s="776"/>
      <c r="L39" s="776">
        <v>131</v>
      </c>
      <c r="M39" s="776"/>
      <c r="N39" s="776" t="s">
        <v>473</v>
      </c>
      <c r="O39" s="776"/>
      <c r="P39" s="776">
        <v>18</v>
      </c>
      <c r="Q39" s="776"/>
      <c r="R39" s="776">
        <v>1</v>
      </c>
      <c r="S39" s="776"/>
      <c r="T39" s="776">
        <v>214</v>
      </c>
      <c r="U39" s="776"/>
      <c r="V39" s="776">
        <v>595</v>
      </c>
      <c r="W39" s="776"/>
      <c r="X39" s="776">
        <v>4</v>
      </c>
      <c r="Y39" s="776"/>
      <c r="Z39" s="776">
        <v>18</v>
      </c>
      <c r="AA39" s="776"/>
      <c r="AB39" s="776">
        <v>169</v>
      </c>
      <c r="AC39" s="776"/>
      <c r="AD39" s="776">
        <v>323</v>
      </c>
      <c r="AE39" s="776"/>
      <c r="AF39" s="776">
        <v>24</v>
      </c>
      <c r="AG39" s="776"/>
      <c r="AH39" s="776">
        <v>42</v>
      </c>
      <c r="AI39" s="776"/>
      <c r="AJ39" s="776">
        <v>76</v>
      </c>
      <c r="AK39" s="776"/>
      <c r="AL39" s="776">
        <v>72</v>
      </c>
      <c r="AM39" s="776"/>
      <c r="AN39" s="776">
        <v>46</v>
      </c>
      <c r="AO39" s="776"/>
      <c r="AP39" s="776">
        <v>81</v>
      </c>
      <c r="AQ39" s="776"/>
      <c r="AR39" s="776">
        <v>68</v>
      </c>
      <c r="AS39" s="776"/>
      <c r="AT39" s="776">
        <v>11</v>
      </c>
      <c r="AU39" s="776"/>
      <c r="AV39" s="776">
        <v>237</v>
      </c>
      <c r="AW39" s="776"/>
      <c r="AX39" s="776">
        <v>61</v>
      </c>
      <c r="AY39" s="776"/>
      <c r="AZ39" s="776">
        <v>54</v>
      </c>
      <c r="BA39" s="777"/>
      <c r="BB39" s="806"/>
      <c r="BC39" s="807"/>
      <c r="BD39" s="786"/>
      <c r="BE39" s="787"/>
      <c r="BF39" s="773" t="s">
        <v>417</v>
      </c>
      <c r="BG39" s="773"/>
      <c r="BH39" s="773"/>
      <c r="BI39" s="774"/>
      <c r="BJ39" s="775">
        <v>1775</v>
      </c>
      <c r="BK39" s="776"/>
      <c r="BL39" s="776"/>
      <c r="BM39" s="776">
        <v>19</v>
      </c>
      <c r="BN39" s="776"/>
      <c r="BO39" s="776" t="s">
        <v>473</v>
      </c>
      <c r="BP39" s="776"/>
      <c r="BQ39" s="776" t="s">
        <v>473</v>
      </c>
      <c r="BR39" s="776"/>
      <c r="BS39" s="776">
        <v>1</v>
      </c>
      <c r="BT39" s="776"/>
      <c r="BU39" s="776">
        <v>138</v>
      </c>
      <c r="BV39" s="776"/>
      <c r="BW39" s="776">
        <v>567</v>
      </c>
      <c r="BX39" s="776"/>
      <c r="BY39" s="776">
        <v>4</v>
      </c>
      <c r="BZ39" s="776"/>
      <c r="CA39" s="776">
        <v>17</v>
      </c>
      <c r="CB39" s="776"/>
      <c r="CC39" s="776">
        <v>161</v>
      </c>
      <c r="CD39" s="776"/>
      <c r="CE39" s="776">
        <v>253</v>
      </c>
      <c r="CF39" s="776"/>
      <c r="CG39" s="776">
        <v>21</v>
      </c>
      <c r="CH39" s="776"/>
      <c r="CI39" s="776">
        <v>36</v>
      </c>
      <c r="CJ39" s="776"/>
      <c r="CK39" s="776">
        <v>45</v>
      </c>
      <c r="CL39" s="776"/>
      <c r="CM39" s="776">
        <v>50</v>
      </c>
      <c r="CN39" s="776"/>
      <c r="CO39" s="776">
        <v>35</v>
      </c>
      <c r="CP39" s="776"/>
      <c r="CQ39" s="776">
        <v>77</v>
      </c>
      <c r="CR39" s="776"/>
      <c r="CS39" s="776">
        <v>58</v>
      </c>
      <c r="CT39" s="776"/>
      <c r="CU39" s="776">
        <v>11</v>
      </c>
      <c r="CV39" s="776"/>
      <c r="CW39" s="776">
        <v>200</v>
      </c>
      <c r="CX39" s="776"/>
      <c r="CY39" s="776">
        <v>61</v>
      </c>
      <c r="CZ39" s="776"/>
      <c r="DA39" s="776">
        <v>21</v>
      </c>
      <c r="DB39" s="777"/>
    </row>
    <row r="40" spans="1:106" ht="12.95" customHeight="1">
      <c r="A40" s="806"/>
      <c r="B40" s="807"/>
      <c r="C40" s="786"/>
      <c r="D40" s="787"/>
      <c r="E40" s="773" t="s">
        <v>419</v>
      </c>
      <c r="F40" s="773"/>
      <c r="G40" s="773"/>
      <c r="H40" s="774"/>
      <c r="I40" s="775">
        <v>1179</v>
      </c>
      <c r="J40" s="776"/>
      <c r="K40" s="776"/>
      <c r="L40" s="776">
        <v>136</v>
      </c>
      <c r="M40" s="776"/>
      <c r="N40" s="776" t="s">
        <v>473</v>
      </c>
      <c r="O40" s="776"/>
      <c r="P40" s="776">
        <v>16</v>
      </c>
      <c r="Q40" s="776"/>
      <c r="R40" s="776" t="s">
        <v>473</v>
      </c>
      <c r="S40" s="776"/>
      <c r="T40" s="776">
        <v>119</v>
      </c>
      <c r="U40" s="776"/>
      <c r="V40" s="776">
        <v>189</v>
      </c>
      <c r="W40" s="776"/>
      <c r="X40" s="776">
        <v>1</v>
      </c>
      <c r="Y40" s="776"/>
      <c r="Z40" s="776">
        <v>10</v>
      </c>
      <c r="AA40" s="776"/>
      <c r="AB40" s="776">
        <v>81</v>
      </c>
      <c r="AC40" s="776"/>
      <c r="AD40" s="776">
        <v>195</v>
      </c>
      <c r="AE40" s="776"/>
      <c r="AF40" s="776">
        <v>8</v>
      </c>
      <c r="AG40" s="776"/>
      <c r="AH40" s="776">
        <v>24</v>
      </c>
      <c r="AI40" s="776"/>
      <c r="AJ40" s="776">
        <v>42</v>
      </c>
      <c r="AK40" s="776"/>
      <c r="AL40" s="776">
        <v>33</v>
      </c>
      <c r="AM40" s="776"/>
      <c r="AN40" s="776">
        <v>45</v>
      </c>
      <c r="AO40" s="776"/>
      <c r="AP40" s="776">
        <v>34</v>
      </c>
      <c r="AQ40" s="776"/>
      <c r="AR40" s="776">
        <v>51</v>
      </c>
      <c r="AS40" s="776"/>
      <c r="AT40" s="776">
        <v>1</v>
      </c>
      <c r="AU40" s="776"/>
      <c r="AV40" s="776">
        <v>129</v>
      </c>
      <c r="AW40" s="776"/>
      <c r="AX40" s="776">
        <v>16</v>
      </c>
      <c r="AY40" s="776"/>
      <c r="AZ40" s="776">
        <v>49</v>
      </c>
      <c r="BA40" s="777"/>
      <c r="BB40" s="806"/>
      <c r="BC40" s="807"/>
      <c r="BD40" s="786"/>
      <c r="BE40" s="787"/>
      <c r="BF40" s="773" t="s">
        <v>419</v>
      </c>
      <c r="BG40" s="773"/>
      <c r="BH40" s="773"/>
      <c r="BI40" s="774"/>
      <c r="BJ40" s="775">
        <v>751</v>
      </c>
      <c r="BK40" s="776"/>
      <c r="BL40" s="776"/>
      <c r="BM40" s="776">
        <v>15</v>
      </c>
      <c r="BN40" s="776"/>
      <c r="BO40" s="776" t="s">
        <v>473</v>
      </c>
      <c r="BP40" s="776"/>
      <c r="BQ40" s="776">
        <v>2</v>
      </c>
      <c r="BR40" s="776"/>
      <c r="BS40" s="776" t="s">
        <v>473</v>
      </c>
      <c r="BT40" s="776"/>
      <c r="BU40" s="776">
        <v>71</v>
      </c>
      <c r="BV40" s="776"/>
      <c r="BW40" s="776">
        <v>157</v>
      </c>
      <c r="BX40" s="776"/>
      <c r="BY40" s="776">
        <v>1</v>
      </c>
      <c r="BZ40" s="776"/>
      <c r="CA40" s="776">
        <v>6</v>
      </c>
      <c r="CB40" s="776"/>
      <c r="CC40" s="776">
        <v>79</v>
      </c>
      <c r="CD40" s="776"/>
      <c r="CE40" s="776">
        <v>123</v>
      </c>
      <c r="CF40" s="776"/>
      <c r="CG40" s="776">
        <v>6</v>
      </c>
      <c r="CH40" s="776"/>
      <c r="CI40" s="776">
        <v>21</v>
      </c>
      <c r="CJ40" s="776"/>
      <c r="CK40" s="776">
        <v>22</v>
      </c>
      <c r="CL40" s="776"/>
      <c r="CM40" s="776">
        <v>19</v>
      </c>
      <c r="CN40" s="776"/>
      <c r="CO40" s="776">
        <v>28</v>
      </c>
      <c r="CP40" s="776"/>
      <c r="CQ40" s="776">
        <v>31</v>
      </c>
      <c r="CR40" s="776"/>
      <c r="CS40" s="776">
        <v>38</v>
      </c>
      <c r="CT40" s="776"/>
      <c r="CU40" s="776">
        <v>1</v>
      </c>
      <c r="CV40" s="776"/>
      <c r="CW40" s="776">
        <v>101</v>
      </c>
      <c r="CX40" s="776"/>
      <c r="CY40" s="776">
        <v>16</v>
      </c>
      <c r="CZ40" s="776"/>
      <c r="DA40" s="776">
        <v>14</v>
      </c>
      <c r="DB40" s="777"/>
    </row>
    <row r="41" spans="1:106" ht="12.95" customHeight="1">
      <c r="A41" s="806"/>
      <c r="B41" s="807"/>
      <c r="C41" s="786"/>
      <c r="D41" s="787"/>
      <c r="E41" s="773" t="s">
        <v>421</v>
      </c>
      <c r="F41" s="773"/>
      <c r="G41" s="773"/>
      <c r="H41" s="774"/>
      <c r="I41" s="775">
        <v>593</v>
      </c>
      <c r="J41" s="776"/>
      <c r="K41" s="776"/>
      <c r="L41" s="776">
        <v>158</v>
      </c>
      <c r="M41" s="776"/>
      <c r="N41" s="776" t="s">
        <v>473</v>
      </c>
      <c r="O41" s="776"/>
      <c r="P41" s="776">
        <v>10</v>
      </c>
      <c r="Q41" s="776"/>
      <c r="R41" s="776" t="s">
        <v>473</v>
      </c>
      <c r="S41" s="776"/>
      <c r="T41" s="776">
        <v>56</v>
      </c>
      <c r="U41" s="776"/>
      <c r="V41" s="776">
        <v>51</v>
      </c>
      <c r="W41" s="776"/>
      <c r="X41" s="776">
        <v>1</v>
      </c>
      <c r="Y41" s="776"/>
      <c r="Z41" s="776">
        <v>1</v>
      </c>
      <c r="AA41" s="776"/>
      <c r="AB41" s="776">
        <v>15</v>
      </c>
      <c r="AC41" s="776"/>
      <c r="AD41" s="776">
        <v>88</v>
      </c>
      <c r="AE41" s="776"/>
      <c r="AF41" s="776">
        <v>3</v>
      </c>
      <c r="AG41" s="776"/>
      <c r="AH41" s="776">
        <v>16</v>
      </c>
      <c r="AI41" s="776"/>
      <c r="AJ41" s="776">
        <v>12</v>
      </c>
      <c r="AK41" s="776"/>
      <c r="AL41" s="776">
        <v>20</v>
      </c>
      <c r="AM41" s="776"/>
      <c r="AN41" s="776">
        <v>19</v>
      </c>
      <c r="AO41" s="776"/>
      <c r="AP41" s="776">
        <v>11</v>
      </c>
      <c r="AQ41" s="776"/>
      <c r="AR41" s="776">
        <v>21</v>
      </c>
      <c r="AS41" s="776"/>
      <c r="AT41" s="776" t="s">
        <v>473</v>
      </c>
      <c r="AU41" s="776"/>
      <c r="AV41" s="776">
        <v>68</v>
      </c>
      <c r="AW41" s="776"/>
      <c r="AX41" s="776">
        <v>10</v>
      </c>
      <c r="AY41" s="776"/>
      <c r="AZ41" s="776">
        <v>33</v>
      </c>
      <c r="BA41" s="777"/>
      <c r="BB41" s="806"/>
      <c r="BC41" s="807"/>
      <c r="BD41" s="786"/>
      <c r="BE41" s="787"/>
      <c r="BF41" s="773" t="s">
        <v>421</v>
      </c>
      <c r="BG41" s="773"/>
      <c r="BH41" s="773"/>
      <c r="BI41" s="774"/>
      <c r="BJ41" s="775">
        <v>249</v>
      </c>
      <c r="BK41" s="776"/>
      <c r="BL41" s="776"/>
      <c r="BM41" s="776">
        <v>12</v>
      </c>
      <c r="BN41" s="776"/>
      <c r="BO41" s="776" t="s">
        <v>473</v>
      </c>
      <c r="BP41" s="776"/>
      <c r="BQ41" s="776" t="s">
        <v>473</v>
      </c>
      <c r="BR41" s="776"/>
      <c r="BS41" s="776" t="s">
        <v>473</v>
      </c>
      <c r="BT41" s="776"/>
      <c r="BU41" s="776">
        <v>27</v>
      </c>
      <c r="BV41" s="776"/>
      <c r="BW41" s="776">
        <v>33</v>
      </c>
      <c r="BX41" s="776"/>
      <c r="BY41" s="776">
        <v>1</v>
      </c>
      <c r="BZ41" s="776"/>
      <c r="CA41" s="776" t="s">
        <v>473</v>
      </c>
      <c r="CB41" s="776"/>
      <c r="CC41" s="776">
        <v>14</v>
      </c>
      <c r="CD41" s="776"/>
      <c r="CE41" s="776">
        <v>43</v>
      </c>
      <c r="CF41" s="776"/>
      <c r="CG41" s="776">
        <v>1</v>
      </c>
      <c r="CH41" s="776"/>
      <c r="CI41" s="776">
        <v>9</v>
      </c>
      <c r="CJ41" s="776"/>
      <c r="CK41" s="776">
        <v>8</v>
      </c>
      <c r="CL41" s="776"/>
      <c r="CM41" s="776">
        <v>7</v>
      </c>
      <c r="CN41" s="776"/>
      <c r="CO41" s="776">
        <v>7</v>
      </c>
      <c r="CP41" s="776"/>
      <c r="CQ41" s="776">
        <v>9</v>
      </c>
      <c r="CR41" s="776"/>
      <c r="CS41" s="776">
        <v>14</v>
      </c>
      <c r="CT41" s="776"/>
      <c r="CU41" s="776" t="s">
        <v>473</v>
      </c>
      <c r="CV41" s="776"/>
      <c r="CW41" s="776">
        <v>48</v>
      </c>
      <c r="CX41" s="776"/>
      <c r="CY41" s="776">
        <v>10</v>
      </c>
      <c r="CZ41" s="776"/>
      <c r="DA41" s="776">
        <v>6</v>
      </c>
      <c r="DB41" s="777"/>
    </row>
    <row r="42" spans="1:106" ht="12.95" customHeight="1">
      <c r="A42" s="806"/>
      <c r="B42" s="807"/>
      <c r="C42" s="786"/>
      <c r="D42" s="787"/>
      <c r="E42" s="773" t="s">
        <v>423</v>
      </c>
      <c r="F42" s="773"/>
      <c r="G42" s="773"/>
      <c r="H42" s="774"/>
      <c r="I42" s="775">
        <v>343</v>
      </c>
      <c r="J42" s="776"/>
      <c r="K42" s="776"/>
      <c r="L42" s="776">
        <v>114</v>
      </c>
      <c r="M42" s="776"/>
      <c r="N42" s="776" t="s">
        <v>473</v>
      </c>
      <c r="O42" s="776"/>
      <c r="P42" s="776">
        <v>10</v>
      </c>
      <c r="Q42" s="776"/>
      <c r="R42" s="776" t="s">
        <v>473</v>
      </c>
      <c r="S42" s="776"/>
      <c r="T42" s="776">
        <v>18</v>
      </c>
      <c r="U42" s="776"/>
      <c r="V42" s="776">
        <v>29</v>
      </c>
      <c r="W42" s="776"/>
      <c r="X42" s="776" t="s">
        <v>473</v>
      </c>
      <c r="Y42" s="776"/>
      <c r="Z42" s="776">
        <v>3</v>
      </c>
      <c r="AA42" s="776"/>
      <c r="AB42" s="776">
        <v>7</v>
      </c>
      <c r="AC42" s="776"/>
      <c r="AD42" s="776">
        <v>59</v>
      </c>
      <c r="AE42" s="776"/>
      <c r="AF42" s="776" t="s">
        <v>473</v>
      </c>
      <c r="AG42" s="776"/>
      <c r="AH42" s="776">
        <v>5</v>
      </c>
      <c r="AI42" s="776"/>
      <c r="AJ42" s="776">
        <v>5</v>
      </c>
      <c r="AK42" s="776"/>
      <c r="AL42" s="776">
        <v>13</v>
      </c>
      <c r="AM42" s="776"/>
      <c r="AN42" s="776">
        <v>10</v>
      </c>
      <c r="AO42" s="776"/>
      <c r="AP42" s="776">
        <v>5</v>
      </c>
      <c r="AQ42" s="776"/>
      <c r="AR42" s="776">
        <v>12</v>
      </c>
      <c r="AS42" s="776"/>
      <c r="AT42" s="776" t="s">
        <v>473</v>
      </c>
      <c r="AU42" s="776"/>
      <c r="AV42" s="776">
        <v>30</v>
      </c>
      <c r="AW42" s="776"/>
      <c r="AX42" s="776">
        <v>3</v>
      </c>
      <c r="AY42" s="776"/>
      <c r="AZ42" s="776">
        <v>20</v>
      </c>
      <c r="BA42" s="777"/>
      <c r="BB42" s="806"/>
      <c r="BC42" s="807"/>
      <c r="BD42" s="786"/>
      <c r="BE42" s="787"/>
      <c r="BF42" s="773" t="s">
        <v>423</v>
      </c>
      <c r="BG42" s="773"/>
      <c r="BH42" s="773"/>
      <c r="BI42" s="774"/>
      <c r="BJ42" s="775">
        <v>107</v>
      </c>
      <c r="BK42" s="776"/>
      <c r="BL42" s="776"/>
      <c r="BM42" s="776">
        <v>4</v>
      </c>
      <c r="BN42" s="776"/>
      <c r="BO42" s="776" t="s">
        <v>473</v>
      </c>
      <c r="BP42" s="776"/>
      <c r="BQ42" s="776" t="s">
        <v>473</v>
      </c>
      <c r="BR42" s="776"/>
      <c r="BS42" s="776" t="s">
        <v>473</v>
      </c>
      <c r="BT42" s="776"/>
      <c r="BU42" s="776">
        <v>8</v>
      </c>
      <c r="BV42" s="776"/>
      <c r="BW42" s="776">
        <v>19</v>
      </c>
      <c r="BX42" s="776"/>
      <c r="BY42" s="776" t="s">
        <v>473</v>
      </c>
      <c r="BZ42" s="776"/>
      <c r="CA42" s="776">
        <v>1</v>
      </c>
      <c r="CB42" s="776"/>
      <c r="CC42" s="776">
        <v>6</v>
      </c>
      <c r="CD42" s="776"/>
      <c r="CE42" s="776">
        <v>24</v>
      </c>
      <c r="CF42" s="776"/>
      <c r="CG42" s="776" t="s">
        <v>473</v>
      </c>
      <c r="CH42" s="776"/>
      <c r="CI42" s="776">
        <v>1</v>
      </c>
      <c r="CJ42" s="776"/>
      <c r="CK42" s="776">
        <v>3</v>
      </c>
      <c r="CL42" s="776"/>
      <c r="CM42" s="776">
        <v>4</v>
      </c>
      <c r="CN42" s="776"/>
      <c r="CO42" s="776">
        <v>3</v>
      </c>
      <c r="CP42" s="776"/>
      <c r="CQ42" s="776">
        <v>4</v>
      </c>
      <c r="CR42" s="776"/>
      <c r="CS42" s="776">
        <v>9</v>
      </c>
      <c r="CT42" s="776"/>
      <c r="CU42" s="776" t="s">
        <v>473</v>
      </c>
      <c r="CV42" s="776"/>
      <c r="CW42" s="776">
        <v>15</v>
      </c>
      <c r="CX42" s="776"/>
      <c r="CY42" s="776">
        <v>3</v>
      </c>
      <c r="CZ42" s="776"/>
      <c r="DA42" s="776">
        <v>3</v>
      </c>
      <c r="DB42" s="777"/>
    </row>
    <row r="43" spans="1:106" ht="12.95" customHeight="1">
      <c r="A43" s="806"/>
      <c r="B43" s="807"/>
      <c r="C43" s="786"/>
      <c r="D43" s="787"/>
      <c r="E43" s="773" t="s">
        <v>425</v>
      </c>
      <c r="F43" s="773"/>
      <c r="G43" s="773"/>
      <c r="H43" s="774"/>
      <c r="I43" s="775">
        <v>106</v>
      </c>
      <c r="J43" s="776"/>
      <c r="K43" s="776"/>
      <c r="L43" s="776">
        <v>48</v>
      </c>
      <c r="M43" s="776"/>
      <c r="N43" s="776" t="s">
        <v>473</v>
      </c>
      <c r="O43" s="776"/>
      <c r="P43" s="776" t="s">
        <v>473</v>
      </c>
      <c r="Q43" s="776"/>
      <c r="R43" s="776" t="s">
        <v>473</v>
      </c>
      <c r="S43" s="776"/>
      <c r="T43" s="776">
        <v>3</v>
      </c>
      <c r="U43" s="776"/>
      <c r="V43" s="776">
        <v>5</v>
      </c>
      <c r="W43" s="776"/>
      <c r="X43" s="776" t="s">
        <v>473</v>
      </c>
      <c r="Y43" s="776"/>
      <c r="Z43" s="776" t="s">
        <v>473</v>
      </c>
      <c r="AA43" s="776"/>
      <c r="AB43" s="776">
        <v>1</v>
      </c>
      <c r="AC43" s="776"/>
      <c r="AD43" s="776">
        <v>19</v>
      </c>
      <c r="AE43" s="776"/>
      <c r="AF43" s="776" t="s">
        <v>473</v>
      </c>
      <c r="AG43" s="776"/>
      <c r="AH43" s="776">
        <v>5</v>
      </c>
      <c r="AI43" s="776"/>
      <c r="AJ43" s="776">
        <v>4</v>
      </c>
      <c r="AK43" s="776"/>
      <c r="AL43" s="776">
        <v>2</v>
      </c>
      <c r="AM43" s="776"/>
      <c r="AN43" s="776">
        <v>1</v>
      </c>
      <c r="AO43" s="776"/>
      <c r="AP43" s="776" t="s">
        <v>473</v>
      </c>
      <c r="AQ43" s="776"/>
      <c r="AR43" s="776">
        <v>5</v>
      </c>
      <c r="AS43" s="776"/>
      <c r="AT43" s="776" t="s">
        <v>473</v>
      </c>
      <c r="AU43" s="776"/>
      <c r="AV43" s="776">
        <v>7</v>
      </c>
      <c r="AW43" s="776"/>
      <c r="AX43" s="776" t="s">
        <v>473</v>
      </c>
      <c r="AY43" s="776"/>
      <c r="AZ43" s="776">
        <v>6</v>
      </c>
      <c r="BA43" s="777"/>
      <c r="BB43" s="806"/>
      <c r="BC43" s="807"/>
      <c r="BD43" s="786"/>
      <c r="BE43" s="787"/>
      <c r="BF43" s="773" t="s">
        <v>425</v>
      </c>
      <c r="BG43" s="773"/>
      <c r="BH43" s="773"/>
      <c r="BI43" s="774"/>
      <c r="BJ43" s="775">
        <v>22</v>
      </c>
      <c r="BK43" s="776"/>
      <c r="BL43" s="776"/>
      <c r="BM43" s="776">
        <v>1</v>
      </c>
      <c r="BN43" s="776"/>
      <c r="BO43" s="776" t="s">
        <v>473</v>
      </c>
      <c r="BP43" s="776"/>
      <c r="BQ43" s="776" t="s">
        <v>473</v>
      </c>
      <c r="BR43" s="776"/>
      <c r="BS43" s="776" t="s">
        <v>473</v>
      </c>
      <c r="BT43" s="776"/>
      <c r="BU43" s="776">
        <v>3</v>
      </c>
      <c r="BV43" s="776"/>
      <c r="BW43" s="776" t="s">
        <v>473</v>
      </c>
      <c r="BX43" s="776"/>
      <c r="BY43" s="776" t="s">
        <v>473</v>
      </c>
      <c r="BZ43" s="776"/>
      <c r="CA43" s="776" t="s">
        <v>473</v>
      </c>
      <c r="CB43" s="776"/>
      <c r="CC43" s="776">
        <v>1</v>
      </c>
      <c r="CD43" s="776"/>
      <c r="CE43" s="776">
        <v>8</v>
      </c>
      <c r="CF43" s="776"/>
      <c r="CG43" s="776" t="s">
        <v>473</v>
      </c>
      <c r="CH43" s="776"/>
      <c r="CI43" s="776">
        <v>1</v>
      </c>
      <c r="CJ43" s="776"/>
      <c r="CK43" s="776">
        <v>2</v>
      </c>
      <c r="CL43" s="776"/>
      <c r="CM43" s="776" t="s">
        <v>473</v>
      </c>
      <c r="CN43" s="776"/>
      <c r="CO43" s="776" t="s">
        <v>473</v>
      </c>
      <c r="CP43" s="776"/>
      <c r="CQ43" s="776" t="s">
        <v>473</v>
      </c>
      <c r="CR43" s="776"/>
      <c r="CS43" s="776">
        <v>2</v>
      </c>
      <c r="CT43" s="776"/>
      <c r="CU43" s="776" t="s">
        <v>473</v>
      </c>
      <c r="CV43" s="776"/>
      <c r="CW43" s="776">
        <v>4</v>
      </c>
      <c r="CX43" s="776"/>
      <c r="CY43" s="776" t="s">
        <v>473</v>
      </c>
      <c r="CZ43" s="776"/>
      <c r="DA43" s="776" t="s">
        <v>473</v>
      </c>
      <c r="DB43" s="777"/>
    </row>
    <row r="44" spans="1:106" ht="12.95" customHeight="1">
      <c r="A44" s="806"/>
      <c r="B44" s="807"/>
      <c r="C44" s="795"/>
      <c r="D44" s="796"/>
      <c r="E44" s="779" t="s">
        <v>197</v>
      </c>
      <c r="F44" s="779"/>
      <c r="G44" s="779"/>
      <c r="H44" s="780"/>
      <c r="I44" s="781">
        <v>45</v>
      </c>
      <c r="J44" s="782"/>
      <c r="K44" s="782"/>
      <c r="L44" s="782">
        <v>15</v>
      </c>
      <c r="M44" s="782"/>
      <c r="N44" s="782" t="s">
        <v>473</v>
      </c>
      <c r="O44" s="782"/>
      <c r="P44" s="782" t="s">
        <v>473</v>
      </c>
      <c r="Q44" s="782"/>
      <c r="R44" s="782" t="s">
        <v>473</v>
      </c>
      <c r="S44" s="782"/>
      <c r="T44" s="782">
        <v>2</v>
      </c>
      <c r="U44" s="782"/>
      <c r="V44" s="782">
        <v>2</v>
      </c>
      <c r="W44" s="782"/>
      <c r="X44" s="782" t="s">
        <v>473</v>
      </c>
      <c r="Y44" s="782"/>
      <c r="Z44" s="782" t="s">
        <v>473</v>
      </c>
      <c r="AA44" s="782"/>
      <c r="AB44" s="802" t="s">
        <v>473</v>
      </c>
      <c r="AC44" s="802"/>
      <c r="AD44" s="782">
        <v>8</v>
      </c>
      <c r="AE44" s="782"/>
      <c r="AF44" s="782" t="s">
        <v>473</v>
      </c>
      <c r="AG44" s="782"/>
      <c r="AH44" s="782">
        <v>5</v>
      </c>
      <c r="AI44" s="782"/>
      <c r="AJ44" s="802">
        <v>2</v>
      </c>
      <c r="AK44" s="802"/>
      <c r="AL44" s="802">
        <v>1</v>
      </c>
      <c r="AM44" s="802"/>
      <c r="AN44" s="802">
        <v>1</v>
      </c>
      <c r="AO44" s="802"/>
      <c r="AP44" s="782">
        <v>1</v>
      </c>
      <c r="AQ44" s="782"/>
      <c r="AR44" s="802">
        <v>1</v>
      </c>
      <c r="AS44" s="802"/>
      <c r="AT44" s="782" t="s">
        <v>473</v>
      </c>
      <c r="AU44" s="782"/>
      <c r="AV44" s="802">
        <v>4</v>
      </c>
      <c r="AW44" s="802"/>
      <c r="AX44" s="782" t="s">
        <v>473</v>
      </c>
      <c r="AY44" s="782"/>
      <c r="AZ44" s="782">
        <v>3</v>
      </c>
      <c r="BA44" s="783"/>
      <c r="BB44" s="806"/>
      <c r="BC44" s="807"/>
      <c r="BD44" s="795"/>
      <c r="BE44" s="796"/>
      <c r="BF44" s="779" t="s">
        <v>197</v>
      </c>
      <c r="BG44" s="779"/>
      <c r="BH44" s="779"/>
      <c r="BI44" s="780"/>
      <c r="BJ44" s="781">
        <v>14</v>
      </c>
      <c r="BK44" s="782"/>
      <c r="BL44" s="782"/>
      <c r="BM44" s="782">
        <v>1</v>
      </c>
      <c r="BN44" s="782"/>
      <c r="BO44" s="782" t="s">
        <v>473</v>
      </c>
      <c r="BP44" s="782"/>
      <c r="BQ44" s="782" t="s">
        <v>473</v>
      </c>
      <c r="BR44" s="782"/>
      <c r="BS44" s="782" t="s">
        <v>473</v>
      </c>
      <c r="BT44" s="782"/>
      <c r="BU44" s="782">
        <v>2</v>
      </c>
      <c r="BV44" s="782"/>
      <c r="BW44" s="782">
        <v>2</v>
      </c>
      <c r="BX44" s="782"/>
      <c r="BY44" s="782" t="s">
        <v>473</v>
      </c>
      <c r="BZ44" s="782"/>
      <c r="CA44" s="782" t="s">
        <v>473</v>
      </c>
      <c r="CB44" s="782"/>
      <c r="CC44" s="802" t="s">
        <v>473</v>
      </c>
      <c r="CD44" s="802"/>
      <c r="CE44" s="782">
        <v>1</v>
      </c>
      <c r="CF44" s="782"/>
      <c r="CG44" s="782" t="s">
        <v>473</v>
      </c>
      <c r="CH44" s="782"/>
      <c r="CI44" s="782">
        <v>4</v>
      </c>
      <c r="CJ44" s="782"/>
      <c r="CK44" s="802" t="s">
        <v>473</v>
      </c>
      <c r="CL44" s="802"/>
      <c r="CM44" s="802" t="s">
        <v>473</v>
      </c>
      <c r="CN44" s="802"/>
      <c r="CO44" s="802" t="s">
        <v>473</v>
      </c>
      <c r="CP44" s="802"/>
      <c r="CQ44" s="782">
        <v>1</v>
      </c>
      <c r="CR44" s="782"/>
      <c r="CS44" s="802">
        <v>1</v>
      </c>
      <c r="CT44" s="802"/>
      <c r="CU44" s="782" t="s">
        <v>473</v>
      </c>
      <c r="CV44" s="782"/>
      <c r="CW44" s="802">
        <v>2</v>
      </c>
      <c r="CX44" s="802"/>
      <c r="CY44" s="782" t="s">
        <v>473</v>
      </c>
      <c r="CZ44" s="782"/>
      <c r="DA44" s="782" t="s">
        <v>473</v>
      </c>
      <c r="DB44" s="783"/>
    </row>
    <row r="45" spans="1:106" ht="12.95" customHeight="1">
      <c r="A45" s="806"/>
      <c r="B45" s="807"/>
      <c r="C45" s="784" t="s">
        <v>69</v>
      </c>
      <c r="D45" s="785"/>
      <c r="E45" s="790" t="s">
        <v>26</v>
      </c>
      <c r="F45" s="790"/>
      <c r="G45" s="790"/>
      <c r="H45" s="791"/>
      <c r="I45" s="818">
        <v>16127</v>
      </c>
      <c r="J45" s="819"/>
      <c r="K45" s="819"/>
      <c r="L45" s="792">
        <v>505</v>
      </c>
      <c r="M45" s="793"/>
      <c r="N45" s="792">
        <v>0</v>
      </c>
      <c r="O45" s="793"/>
      <c r="P45" s="792">
        <v>67</v>
      </c>
      <c r="Q45" s="793"/>
      <c r="R45" s="792">
        <v>1</v>
      </c>
      <c r="S45" s="793"/>
      <c r="T45" s="792">
        <v>419</v>
      </c>
      <c r="U45" s="793"/>
      <c r="V45" s="792">
        <v>2812</v>
      </c>
      <c r="W45" s="793"/>
      <c r="X45" s="792">
        <v>17</v>
      </c>
      <c r="Y45" s="793"/>
      <c r="Z45" s="792">
        <v>107</v>
      </c>
      <c r="AA45" s="793"/>
      <c r="AB45" s="792">
        <v>495</v>
      </c>
      <c r="AC45" s="793"/>
      <c r="AD45" s="792">
        <v>3341</v>
      </c>
      <c r="AE45" s="793"/>
      <c r="AF45" s="792">
        <v>409</v>
      </c>
      <c r="AG45" s="793"/>
      <c r="AH45" s="792">
        <v>155</v>
      </c>
      <c r="AI45" s="793"/>
      <c r="AJ45" s="792">
        <v>299</v>
      </c>
      <c r="AK45" s="793"/>
      <c r="AL45" s="792">
        <v>1237</v>
      </c>
      <c r="AM45" s="793"/>
      <c r="AN45" s="792">
        <v>683</v>
      </c>
      <c r="AO45" s="793"/>
      <c r="AP45" s="792">
        <v>1075</v>
      </c>
      <c r="AQ45" s="793"/>
      <c r="AR45" s="792">
        <v>2867</v>
      </c>
      <c r="AS45" s="793"/>
      <c r="AT45" s="792">
        <v>119</v>
      </c>
      <c r="AU45" s="793"/>
      <c r="AV45" s="792">
        <v>622</v>
      </c>
      <c r="AW45" s="793"/>
      <c r="AX45" s="792">
        <v>299</v>
      </c>
      <c r="AY45" s="793"/>
      <c r="AZ45" s="792">
        <v>598</v>
      </c>
      <c r="BA45" s="794"/>
      <c r="BB45" s="806"/>
      <c r="BC45" s="807"/>
      <c r="BD45" s="784" t="s">
        <v>69</v>
      </c>
      <c r="BE45" s="785"/>
      <c r="BF45" s="790" t="s">
        <v>26</v>
      </c>
      <c r="BG45" s="790"/>
      <c r="BH45" s="790"/>
      <c r="BI45" s="791"/>
      <c r="BJ45" s="818">
        <v>14003</v>
      </c>
      <c r="BK45" s="819"/>
      <c r="BL45" s="819"/>
      <c r="BM45" s="792">
        <v>81</v>
      </c>
      <c r="BN45" s="793"/>
      <c r="BO45" s="792" t="s">
        <v>473</v>
      </c>
      <c r="BP45" s="793"/>
      <c r="BQ45" s="792">
        <v>2</v>
      </c>
      <c r="BR45" s="793"/>
      <c r="BS45" s="792">
        <v>1</v>
      </c>
      <c r="BT45" s="793"/>
      <c r="BU45" s="792">
        <v>315</v>
      </c>
      <c r="BV45" s="793"/>
      <c r="BW45" s="792">
        <v>2623</v>
      </c>
      <c r="BX45" s="793"/>
      <c r="BY45" s="792">
        <v>17</v>
      </c>
      <c r="BZ45" s="793"/>
      <c r="CA45" s="792">
        <v>104</v>
      </c>
      <c r="CB45" s="793"/>
      <c r="CC45" s="792">
        <v>484</v>
      </c>
      <c r="CD45" s="793"/>
      <c r="CE45" s="792">
        <v>2981</v>
      </c>
      <c r="CF45" s="793"/>
      <c r="CG45" s="792">
        <v>404</v>
      </c>
      <c r="CH45" s="793"/>
      <c r="CI45" s="792">
        <v>132</v>
      </c>
      <c r="CJ45" s="793"/>
      <c r="CK45" s="792">
        <v>254</v>
      </c>
      <c r="CL45" s="793"/>
      <c r="CM45" s="792">
        <v>1078</v>
      </c>
      <c r="CN45" s="793"/>
      <c r="CO45" s="792">
        <v>528</v>
      </c>
      <c r="CP45" s="793"/>
      <c r="CQ45" s="792">
        <v>981</v>
      </c>
      <c r="CR45" s="793"/>
      <c r="CS45" s="792">
        <v>2805</v>
      </c>
      <c r="CT45" s="793"/>
      <c r="CU45" s="792">
        <v>119</v>
      </c>
      <c r="CV45" s="793"/>
      <c r="CW45" s="792">
        <v>528</v>
      </c>
      <c r="CX45" s="793"/>
      <c r="CY45" s="792">
        <v>299</v>
      </c>
      <c r="CZ45" s="793"/>
      <c r="DA45" s="792">
        <v>267</v>
      </c>
      <c r="DB45" s="794"/>
    </row>
    <row r="46" spans="1:106" ht="12.95" customHeight="1">
      <c r="A46" s="806"/>
      <c r="B46" s="807"/>
      <c r="C46" s="786"/>
      <c r="D46" s="787"/>
      <c r="E46" s="773" t="s">
        <v>196</v>
      </c>
      <c r="F46" s="773"/>
      <c r="G46" s="773"/>
      <c r="H46" s="774"/>
      <c r="I46" s="775">
        <v>273</v>
      </c>
      <c r="J46" s="776"/>
      <c r="K46" s="776"/>
      <c r="L46" s="776" t="s">
        <v>473</v>
      </c>
      <c r="M46" s="776"/>
      <c r="N46" s="776" t="s">
        <v>473</v>
      </c>
      <c r="O46" s="776"/>
      <c r="P46" s="776" t="s">
        <v>473</v>
      </c>
      <c r="Q46" s="776"/>
      <c r="R46" s="776" t="s">
        <v>473</v>
      </c>
      <c r="S46" s="776"/>
      <c r="T46" s="776">
        <v>2</v>
      </c>
      <c r="U46" s="776"/>
      <c r="V46" s="776">
        <v>44</v>
      </c>
      <c r="W46" s="776"/>
      <c r="X46" s="776" t="s">
        <v>473</v>
      </c>
      <c r="Y46" s="776"/>
      <c r="Z46" s="776">
        <v>1</v>
      </c>
      <c r="AA46" s="776"/>
      <c r="AB46" s="776">
        <v>4</v>
      </c>
      <c r="AC46" s="776"/>
      <c r="AD46" s="776">
        <v>75</v>
      </c>
      <c r="AE46" s="776"/>
      <c r="AF46" s="776" t="s">
        <v>473</v>
      </c>
      <c r="AG46" s="776"/>
      <c r="AH46" s="776" t="s">
        <v>473</v>
      </c>
      <c r="AI46" s="776"/>
      <c r="AJ46" s="776">
        <v>1</v>
      </c>
      <c r="AK46" s="776"/>
      <c r="AL46" s="776">
        <v>80</v>
      </c>
      <c r="AM46" s="776"/>
      <c r="AN46" s="776">
        <v>15</v>
      </c>
      <c r="AO46" s="776"/>
      <c r="AP46" s="776">
        <v>8</v>
      </c>
      <c r="AQ46" s="776"/>
      <c r="AR46" s="776">
        <v>13</v>
      </c>
      <c r="AS46" s="776"/>
      <c r="AT46" s="776" t="s">
        <v>473</v>
      </c>
      <c r="AU46" s="776"/>
      <c r="AV46" s="776">
        <v>1</v>
      </c>
      <c r="AW46" s="776"/>
      <c r="AX46" s="776">
        <v>1</v>
      </c>
      <c r="AY46" s="776"/>
      <c r="AZ46" s="776">
        <v>28</v>
      </c>
      <c r="BA46" s="777"/>
      <c r="BB46" s="806"/>
      <c r="BC46" s="807"/>
      <c r="BD46" s="786"/>
      <c r="BE46" s="787"/>
      <c r="BF46" s="773" t="s">
        <v>196</v>
      </c>
      <c r="BG46" s="773"/>
      <c r="BH46" s="773"/>
      <c r="BI46" s="774"/>
      <c r="BJ46" s="775">
        <v>260</v>
      </c>
      <c r="BK46" s="776"/>
      <c r="BL46" s="776"/>
      <c r="BM46" s="776" t="s">
        <v>473</v>
      </c>
      <c r="BN46" s="776"/>
      <c r="BO46" s="776" t="s">
        <v>473</v>
      </c>
      <c r="BP46" s="776"/>
      <c r="BQ46" s="776" t="s">
        <v>473</v>
      </c>
      <c r="BR46" s="776"/>
      <c r="BS46" s="776" t="s">
        <v>473</v>
      </c>
      <c r="BT46" s="776"/>
      <c r="BU46" s="776">
        <v>1</v>
      </c>
      <c r="BV46" s="776"/>
      <c r="BW46" s="776">
        <v>43</v>
      </c>
      <c r="BX46" s="776"/>
      <c r="BY46" s="776" t="s">
        <v>473</v>
      </c>
      <c r="BZ46" s="776"/>
      <c r="CA46" s="776">
        <v>1</v>
      </c>
      <c r="CB46" s="776"/>
      <c r="CC46" s="776">
        <v>4</v>
      </c>
      <c r="CD46" s="776"/>
      <c r="CE46" s="776">
        <v>75</v>
      </c>
      <c r="CF46" s="776"/>
      <c r="CG46" s="776" t="s">
        <v>473</v>
      </c>
      <c r="CH46" s="776"/>
      <c r="CI46" s="776" t="s">
        <v>452</v>
      </c>
      <c r="CJ46" s="776"/>
      <c r="CK46" s="776">
        <v>1</v>
      </c>
      <c r="CL46" s="776"/>
      <c r="CM46" s="776">
        <v>80</v>
      </c>
      <c r="CN46" s="776"/>
      <c r="CO46" s="776">
        <v>15</v>
      </c>
      <c r="CP46" s="776"/>
      <c r="CQ46" s="776">
        <v>8</v>
      </c>
      <c r="CR46" s="776"/>
      <c r="CS46" s="776">
        <v>13</v>
      </c>
      <c r="CT46" s="776"/>
      <c r="CU46" s="778" t="s">
        <v>473</v>
      </c>
      <c r="CV46" s="775"/>
      <c r="CW46" s="776" t="s">
        <v>473</v>
      </c>
      <c r="CX46" s="776"/>
      <c r="CY46" s="776">
        <v>1</v>
      </c>
      <c r="CZ46" s="776"/>
      <c r="DA46" s="776">
        <v>18</v>
      </c>
      <c r="DB46" s="777"/>
    </row>
    <row r="47" spans="1:106" ht="12.95" customHeight="1">
      <c r="A47" s="806"/>
      <c r="B47" s="807"/>
      <c r="C47" s="786"/>
      <c r="D47" s="787"/>
      <c r="E47" s="773" t="s">
        <v>403</v>
      </c>
      <c r="F47" s="773"/>
      <c r="G47" s="773"/>
      <c r="H47" s="774"/>
      <c r="I47" s="775">
        <v>1347</v>
      </c>
      <c r="J47" s="776"/>
      <c r="K47" s="776"/>
      <c r="L47" s="776">
        <v>9</v>
      </c>
      <c r="M47" s="776"/>
      <c r="N47" s="776" t="s">
        <v>473</v>
      </c>
      <c r="O47" s="776"/>
      <c r="P47" s="776" t="s">
        <v>473</v>
      </c>
      <c r="Q47" s="776"/>
      <c r="R47" s="776" t="s">
        <v>473</v>
      </c>
      <c r="S47" s="776"/>
      <c r="T47" s="776">
        <v>16</v>
      </c>
      <c r="U47" s="776"/>
      <c r="V47" s="776">
        <v>227</v>
      </c>
      <c r="W47" s="776"/>
      <c r="X47" s="776">
        <v>1</v>
      </c>
      <c r="Y47" s="776"/>
      <c r="Z47" s="776">
        <v>18</v>
      </c>
      <c r="AA47" s="776"/>
      <c r="AB47" s="776">
        <v>28</v>
      </c>
      <c r="AC47" s="776"/>
      <c r="AD47" s="776">
        <v>276</v>
      </c>
      <c r="AE47" s="776"/>
      <c r="AF47" s="776">
        <v>36</v>
      </c>
      <c r="AG47" s="776"/>
      <c r="AH47" s="776">
        <v>11</v>
      </c>
      <c r="AI47" s="776"/>
      <c r="AJ47" s="776">
        <v>12</v>
      </c>
      <c r="AK47" s="776"/>
      <c r="AL47" s="776">
        <v>122</v>
      </c>
      <c r="AM47" s="776"/>
      <c r="AN47" s="776">
        <v>85</v>
      </c>
      <c r="AO47" s="776"/>
      <c r="AP47" s="776">
        <v>92</v>
      </c>
      <c r="AQ47" s="776"/>
      <c r="AR47" s="776">
        <v>310</v>
      </c>
      <c r="AS47" s="776"/>
      <c r="AT47" s="776">
        <v>15</v>
      </c>
      <c r="AU47" s="776"/>
      <c r="AV47" s="776">
        <v>27</v>
      </c>
      <c r="AW47" s="776"/>
      <c r="AX47" s="776">
        <v>10</v>
      </c>
      <c r="AY47" s="776"/>
      <c r="AZ47" s="776">
        <v>52</v>
      </c>
      <c r="BA47" s="777"/>
      <c r="BB47" s="806"/>
      <c r="BC47" s="807"/>
      <c r="BD47" s="786"/>
      <c r="BE47" s="787"/>
      <c r="BF47" s="773" t="s">
        <v>403</v>
      </c>
      <c r="BG47" s="773"/>
      <c r="BH47" s="773"/>
      <c r="BI47" s="774"/>
      <c r="BJ47" s="775">
        <v>1304</v>
      </c>
      <c r="BK47" s="776"/>
      <c r="BL47" s="776"/>
      <c r="BM47" s="776">
        <v>7</v>
      </c>
      <c r="BN47" s="776"/>
      <c r="BO47" s="776" t="s">
        <v>473</v>
      </c>
      <c r="BP47" s="776"/>
      <c r="BQ47" s="776" t="s">
        <v>473</v>
      </c>
      <c r="BR47" s="776"/>
      <c r="BS47" s="776" t="s">
        <v>473</v>
      </c>
      <c r="BT47" s="776"/>
      <c r="BU47" s="776">
        <v>16</v>
      </c>
      <c r="BV47" s="776"/>
      <c r="BW47" s="776">
        <v>224</v>
      </c>
      <c r="BX47" s="776"/>
      <c r="BY47" s="776">
        <v>1</v>
      </c>
      <c r="BZ47" s="776"/>
      <c r="CA47" s="776">
        <v>18</v>
      </c>
      <c r="CB47" s="776"/>
      <c r="CC47" s="776">
        <v>28</v>
      </c>
      <c r="CD47" s="776"/>
      <c r="CE47" s="776">
        <v>273</v>
      </c>
      <c r="CF47" s="776"/>
      <c r="CG47" s="776">
        <v>36</v>
      </c>
      <c r="CH47" s="776"/>
      <c r="CI47" s="776">
        <v>11</v>
      </c>
      <c r="CJ47" s="776"/>
      <c r="CK47" s="776">
        <v>12</v>
      </c>
      <c r="CL47" s="776"/>
      <c r="CM47" s="776">
        <v>122</v>
      </c>
      <c r="CN47" s="776"/>
      <c r="CO47" s="776">
        <v>84</v>
      </c>
      <c r="CP47" s="776"/>
      <c r="CQ47" s="776">
        <v>92</v>
      </c>
      <c r="CR47" s="776"/>
      <c r="CS47" s="776">
        <v>308</v>
      </c>
      <c r="CT47" s="776"/>
      <c r="CU47" s="778">
        <v>15</v>
      </c>
      <c r="CV47" s="775"/>
      <c r="CW47" s="776">
        <v>21</v>
      </c>
      <c r="CX47" s="776"/>
      <c r="CY47" s="776">
        <v>10</v>
      </c>
      <c r="CZ47" s="776"/>
      <c r="DA47" s="776">
        <v>26</v>
      </c>
      <c r="DB47" s="777"/>
    </row>
    <row r="48" spans="1:106" ht="12.95" customHeight="1">
      <c r="A48" s="806"/>
      <c r="B48" s="807"/>
      <c r="C48" s="786"/>
      <c r="D48" s="787"/>
      <c r="E48" s="773" t="s">
        <v>404</v>
      </c>
      <c r="F48" s="773"/>
      <c r="G48" s="773"/>
      <c r="H48" s="774"/>
      <c r="I48" s="775">
        <v>1681</v>
      </c>
      <c r="J48" s="776"/>
      <c r="K48" s="776"/>
      <c r="L48" s="776">
        <v>7</v>
      </c>
      <c r="M48" s="776"/>
      <c r="N48" s="776" t="s">
        <v>473</v>
      </c>
      <c r="O48" s="776"/>
      <c r="P48" s="776" t="s">
        <v>473</v>
      </c>
      <c r="Q48" s="776"/>
      <c r="R48" s="776" t="s">
        <v>473</v>
      </c>
      <c r="S48" s="776"/>
      <c r="T48" s="776">
        <v>29</v>
      </c>
      <c r="U48" s="776"/>
      <c r="V48" s="776">
        <v>301</v>
      </c>
      <c r="W48" s="776"/>
      <c r="X48" s="776">
        <v>2</v>
      </c>
      <c r="Y48" s="776"/>
      <c r="Z48" s="776">
        <v>19</v>
      </c>
      <c r="AA48" s="776"/>
      <c r="AB48" s="776">
        <v>29</v>
      </c>
      <c r="AC48" s="776"/>
      <c r="AD48" s="776">
        <v>312</v>
      </c>
      <c r="AE48" s="776"/>
      <c r="AF48" s="776">
        <v>56</v>
      </c>
      <c r="AG48" s="776"/>
      <c r="AH48" s="776">
        <v>15</v>
      </c>
      <c r="AI48" s="776"/>
      <c r="AJ48" s="776">
        <v>42</v>
      </c>
      <c r="AK48" s="776"/>
      <c r="AL48" s="776">
        <v>84</v>
      </c>
      <c r="AM48" s="776"/>
      <c r="AN48" s="776">
        <v>87</v>
      </c>
      <c r="AO48" s="776"/>
      <c r="AP48" s="776">
        <v>116</v>
      </c>
      <c r="AQ48" s="776"/>
      <c r="AR48" s="776">
        <v>432</v>
      </c>
      <c r="AS48" s="776"/>
      <c r="AT48" s="776">
        <v>12</v>
      </c>
      <c r="AU48" s="776"/>
      <c r="AV48" s="776">
        <v>39</v>
      </c>
      <c r="AW48" s="776"/>
      <c r="AX48" s="776">
        <v>31</v>
      </c>
      <c r="AY48" s="776"/>
      <c r="AZ48" s="776">
        <v>68</v>
      </c>
      <c r="BA48" s="777"/>
      <c r="BB48" s="806"/>
      <c r="BC48" s="807"/>
      <c r="BD48" s="786"/>
      <c r="BE48" s="787"/>
      <c r="BF48" s="773" t="s">
        <v>404</v>
      </c>
      <c r="BG48" s="773"/>
      <c r="BH48" s="773"/>
      <c r="BI48" s="774"/>
      <c r="BJ48" s="775">
        <v>1609</v>
      </c>
      <c r="BK48" s="776"/>
      <c r="BL48" s="776"/>
      <c r="BM48" s="776">
        <v>4</v>
      </c>
      <c r="BN48" s="776"/>
      <c r="BO48" s="776" t="s">
        <v>473</v>
      </c>
      <c r="BP48" s="776"/>
      <c r="BQ48" s="776" t="s">
        <v>473</v>
      </c>
      <c r="BR48" s="776"/>
      <c r="BS48" s="776" t="s">
        <v>473</v>
      </c>
      <c r="BT48" s="776"/>
      <c r="BU48" s="776">
        <v>27</v>
      </c>
      <c r="BV48" s="776"/>
      <c r="BW48" s="776">
        <v>289</v>
      </c>
      <c r="BX48" s="776"/>
      <c r="BY48" s="776">
        <v>2</v>
      </c>
      <c r="BZ48" s="776"/>
      <c r="CA48" s="776">
        <v>19</v>
      </c>
      <c r="CB48" s="776"/>
      <c r="CC48" s="776">
        <v>29</v>
      </c>
      <c r="CD48" s="776"/>
      <c r="CE48" s="776">
        <v>304</v>
      </c>
      <c r="CF48" s="776"/>
      <c r="CG48" s="776">
        <v>56</v>
      </c>
      <c r="CH48" s="776"/>
      <c r="CI48" s="776">
        <v>15</v>
      </c>
      <c r="CJ48" s="776"/>
      <c r="CK48" s="776">
        <v>41</v>
      </c>
      <c r="CL48" s="776"/>
      <c r="CM48" s="776">
        <v>82</v>
      </c>
      <c r="CN48" s="776"/>
      <c r="CO48" s="776">
        <v>85</v>
      </c>
      <c r="CP48" s="776"/>
      <c r="CQ48" s="776">
        <v>115</v>
      </c>
      <c r="CR48" s="776"/>
      <c r="CS48" s="776">
        <v>430</v>
      </c>
      <c r="CT48" s="776"/>
      <c r="CU48" s="778">
        <v>12</v>
      </c>
      <c r="CV48" s="775"/>
      <c r="CW48" s="776">
        <v>38</v>
      </c>
      <c r="CX48" s="776"/>
      <c r="CY48" s="776">
        <v>31</v>
      </c>
      <c r="CZ48" s="776"/>
      <c r="DA48" s="776">
        <v>30</v>
      </c>
      <c r="DB48" s="777"/>
    </row>
    <row r="49" spans="1:106" ht="12.95" customHeight="1">
      <c r="A49" s="806"/>
      <c r="B49" s="807"/>
      <c r="C49" s="786"/>
      <c r="D49" s="787"/>
      <c r="E49" s="773" t="s">
        <v>405</v>
      </c>
      <c r="F49" s="773"/>
      <c r="G49" s="773"/>
      <c r="H49" s="774"/>
      <c r="I49" s="775">
        <v>1560</v>
      </c>
      <c r="J49" s="776"/>
      <c r="K49" s="776"/>
      <c r="L49" s="776">
        <v>6</v>
      </c>
      <c r="M49" s="776"/>
      <c r="N49" s="776" t="s">
        <v>473</v>
      </c>
      <c r="O49" s="776"/>
      <c r="P49" s="776" t="s">
        <v>473</v>
      </c>
      <c r="Q49" s="776"/>
      <c r="R49" s="776" t="s">
        <v>473</v>
      </c>
      <c r="S49" s="776"/>
      <c r="T49" s="776">
        <v>28</v>
      </c>
      <c r="U49" s="776"/>
      <c r="V49" s="776">
        <v>336</v>
      </c>
      <c r="W49" s="776"/>
      <c r="X49" s="776">
        <v>3</v>
      </c>
      <c r="Y49" s="776"/>
      <c r="Z49" s="776">
        <v>15</v>
      </c>
      <c r="AA49" s="776"/>
      <c r="AB49" s="776">
        <v>48</v>
      </c>
      <c r="AC49" s="776"/>
      <c r="AD49" s="776">
        <v>303</v>
      </c>
      <c r="AE49" s="776"/>
      <c r="AF49" s="776">
        <v>37</v>
      </c>
      <c r="AG49" s="776"/>
      <c r="AH49" s="776">
        <v>15</v>
      </c>
      <c r="AI49" s="776"/>
      <c r="AJ49" s="776">
        <v>33</v>
      </c>
      <c r="AK49" s="776"/>
      <c r="AL49" s="776">
        <v>71</v>
      </c>
      <c r="AM49" s="776"/>
      <c r="AN49" s="776">
        <v>71</v>
      </c>
      <c r="AO49" s="776"/>
      <c r="AP49" s="776">
        <v>101</v>
      </c>
      <c r="AQ49" s="776"/>
      <c r="AR49" s="776">
        <v>313</v>
      </c>
      <c r="AS49" s="776"/>
      <c r="AT49" s="776">
        <v>15</v>
      </c>
      <c r="AU49" s="776"/>
      <c r="AV49" s="776">
        <v>42</v>
      </c>
      <c r="AW49" s="776"/>
      <c r="AX49" s="776">
        <v>39</v>
      </c>
      <c r="AY49" s="776"/>
      <c r="AZ49" s="776">
        <v>84</v>
      </c>
      <c r="BA49" s="777"/>
      <c r="BB49" s="806"/>
      <c r="BC49" s="807"/>
      <c r="BD49" s="786"/>
      <c r="BE49" s="787"/>
      <c r="BF49" s="773" t="s">
        <v>405</v>
      </c>
      <c r="BG49" s="773"/>
      <c r="BH49" s="773"/>
      <c r="BI49" s="774"/>
      <c r="BJ49" s="775">
        <v>1448</v>
      </c>
      <c r="BK49" s="776"/>
      <c r="BL49" s="776"/>
      <c r="BM49" s="776">
        <v>3</v>
      </c>
      <c r="BN49" s="776"/>
      <c r="BO49" s="776" t="s">
        <v>473</v>
      </c>
      <c r="BP49" s="776"/>
      <c r="BQ49" s="776" t="s">
        <v>473</v>
      </c>
      <c r="BR49" s="776"/>
      <c r="BS49" s="776" t="s">
        <v>473</v>
      </c>
      <c r="BT49" s="776"/>
      <c r="BU49" s="776">
        <v>21</v>
      </c>
      <c r="BV49" s="776"/>
      <c r="BW49" s="776">
        <v>328</v>
      </c>
      <c r="BX49" s="776"/>
      <c r="BY49" s="776">
        <v>3</v>
      </c>
      <c r="BZ49" s="776"/>
      <c r="CA49" s="776">
        <v>14</v>
      </c>
      <c r="CB49" s="776"/>
      <c r="CC49" s="776">
        <v>48</v>
      </c>
      <c r="CD49" s="776"/>
      <c r="CE49" s="776">
        <v>287</v>
      </c>
      <c r="CF49" s="776"/>
      <c r="CG49" s="776">
        <v>36</v>
      </c>
      <c r="CH49" s="776"/>
      <c r="CI49" s="776">
        <v>15</v>
      </c>
      <c r="CJ49" s="776"/>
      <c r="CK49" s="776">
        <v>29</v>
      </c>
      <c r="CL49" s="776"/>
      <c r="CM49" s="776">
        <v>65</v>
      </c>
      <c r="CN49" s="776"/>
      <c r="CO49" s="776">
        <v>68</v>
      </c>
      <c r="CP49" s="776"/>
      <c r="CQ49" s="776">
        <v>93</v>
      </c>
      <c r="CR49" s="776"/>
      <c r="CS49" s="776">
        <v>308</v>
      </c>
      <c r="CT49" s="776"/>
      <c r="CU49" s="778">
        <v>15</v>
      </c>
      <c r="CV49" s="775"/>
      <c r="CW49" s="776">
        <v>36</v>
      </c>
      <c r="CX49" s="776"/>
      <c r="CY49" s="776">
        <v>39</v>
      </c>
      <c r="CZ49" s="776"/>
      <c r="DA49" s="776">
        <v>40</v>
      </c>
      <c r="DB49" s="777"/>
    </row>
    <row r="50" spans="1:106" ht="12.95" customHeight="1">
      <c r="A50" s="806"/>
      <c r="B50" s="807"/>
      <c r="C50" s="786"/>
      <c r="D50" s="787"/>
      <c r="E50" s="773" t="s">
        <v>407</v>
      </c>
      <c r="F50" s="773"/>
      <c r="G50" s="773"/>
      <c r="H50" s="774"/>
      <c r="I50" s="775">
        <v>1711</v>
      </c>
      <c r="J50" s="776"/>
      <c r="K50" s="776"/>
      <c r="L50" s="776">
        <v>17</v>
      </c>
      <c r="M50" s="776"/>
      <c r="N50" s="776" t="s">
        <v>473</v>
      </c>
      <c r="O50" s="776"/>
      <c r="P50" s="776" t="s">
        <v>473</v>
      </c>
      <c r="Q50" s="776"/>
      <c r="R50" s="776" t="s">
        <v>473</v>
      </c>
      <c r="S50" s="776"/>
      <c r="T50" s="776">
        <v>60</v>
      </c>
      <c r="U50" s="776"/>
      <c r="V50" s="776">
        <v>328</v>
      </c>
      <c r="W50" s="776"/>
      <c r="X50" s="776">
        <v>5</v>
      </c>
      <c r="Y50" s="776"/>
      <c r="Z50" s="776">
        <v>16</v>
      </c>
      <c r="AA50" s="776"/>
      <c r="AB50" s="776">
        <v>51</v>
      </c>
      <c r="AC50" s="776"/>
      <c r="AD50" s="776">
        <v>329</v>
      </c>
      <c r="AE50" s="776"/>
      <c r="AF50" s="776">
        <v>43</v>
      </c>
      <c r="AG50" s="776"/>
      <c r="AH50" s="776">
        <v>14</v>
      </c>
      <c r="AI50" s="776"/>
      <c r="AJ50" s="776">
        <v>51</v>
      </c>
      <c r="AK50" s="776"/>
      <c r="AL50" s="776">
        <v>128</v>
      </c>
      <c r="AM50" s="776"/>
      <c r="AN50" s="776">
        <v>64</v>
      </c>
      <c r="AO50" s="776"/>
      <c r="AP50" s="776">
        <v>129</v>
      </c>
      <c r="AQ50" s="776"/>
      <c r="AR50" s="776">
        <v>311</v>
      </c>
      <c r="AS50" s="776"/>
      <c r="AT50" s="776">
        <v>13</v>
      </c>
      <c r="AU50" s="776"/>
      <c r="AV50" s="776">
        <v>44</v>
      </c>
      <c r="AW50" s="776"/>
      <c r="AX50" s="776">
        <v>47</v>
      </c>
      <c r="AY50" s="776"/>
      <c r="AZ50" s="776">
        <v>61</v>
      </c>
      <c r="BA50" s="777"/>
      <c r="BB50" s="806"/>
      <c r="BC50" s="807"/>
      <c r="BD50" s="786"/>
      <c r="BE50" s="787"/>
      <c r="BF50" s="773" t="s">
        <v>407</v>
      </c>
      <c r="BG50" s="773"/>
      <c r="BH50" s="773"/>
      <c r="BI50" s="774"/>
      <c r="BJ50" s="775">
        <v>1588</v>
      </c>
      <c r="BK50" s="776"/>
      <c r="BL50" s="776"/>
      <c r="BM50" s="776">
        <v>8</v>
      </c>
      <c r="BN50" s="776"/>
      <c r="BO50" s="776" t="s">
        <v>473</v>
      </c>
      <c r="BP50" s="776"/>
      <c r="BQ50" s="776" t="s">
        <v>473</v>
      </c>
      <c r="BR50" s="776"/>
      <c r="BS50" s="776" t="s">
        <v>473</v>
      </c>
      <c r="BT50" s="776"/>
      <c r="BU50" s="776">
        <v>45</v>
      </c>
      <c r="BV50" s="776"/>
      <c r="BW50" s="776">
        <v>315</v>
      </c>
      <c r="BX50" s="776"/>
      <c r="BY50" s="776">
        <v>5</v>
      </c>
      <c r="BZ50" s="776"/>
      <c r="CA50" s="776">
        <v>16</v>
      </c>
      <c r="CB50" s="776"/>
      <c r="CC50" s="776">
        <v>51</v>
      </c>
      <c r="CD50" s="776"/>
      <c r="CE50" s="776">
        <v>313</v>
      </c>
      <c r="CF50" s="776"/>
      <c r="CG50" s="776">
        <v>43</v>
      </c>
      <c r="CH50" s="776"/>
      <c r="CI50" s="776">
        <v>14</v>
      </c>
      <c r="CJ50" s="776"/>
      <c r="CK50" s="776">
        <v>47</v>
      </c>
      <c r="CL50" s="776"/>
      <c r="CM50" s="776">
        <v>120</v>
      </c>
      <c r="CN50" s="776"/>
      <c r="CO50" s="776">
        <v>51</v>
      </c>
      <c r="CP50" s="776"/>
      <c r="CQ50" s="776">
        <v>117</v>
      </c>
      <c r="CR50" s="776"/>
      <c r="CS50" s="776">
        <v>306</v>
      </c>
      <c r="CT50" s="776"/>
      <c r="CU50" s="778">
        <v>13</v>
      </c>
      <c r="CV50" s="775"/>
      <c r="CW50" s="776">
        <v>41</v>
      </c>
      <c r="CX50" s="776"/>
      <c r="CY50" s="776">
        <v>47</v>
      </c>
      <c r="CZ50" s="776"/>
      <c r="DA50" s="776">
        <v>36</v>
      </c>
      <c r="DB50" s="777"/>
    </row>
    <row r="51" spans="1:106" ht="12.95" customHeight="1">
      <c r="A51" s="806"/>
      <c r="B51" s="807"/>
      <c r="C51" s="786"/>
      <c r="D51" s="787"/>
      <c r="E51" s="773" t="s">
        <v>409</v>
      </c>
      <c r="F51" s="773"/>
      <c r="G51" s="773"/>
      <c r="H51" s="774"/>
      <c r="I51" s="775">
        <v>1700</v>
      </c>
      <c r="J51" s="776"/>
      <c r="K51" s="776"/>
      <c r="L51" s="776">
        <v>27</v>
      </c>
      <c r="M51" s="776"/>
      <c r="N51" s="776" t="s">
        <v>473</v>
      </c>
      <c r="O51" s="776"/>
      <c r="P51" s="776" t="s">
        <v>473</v>
      </c>
      <c r="Q51" s="776"/>
      <c r="R51" s="776" t="s">
        <v>473</v>
      </c>
      <c r="S51" s="776"/>
      <c r="T51" s="776">
        <v>46</v>
      </c>
      <c r="U51" s="776"/>
      <c r="V51" s="776">
        <v>328</v>
      </c>
      <c r="W51" s="776"/>
      <c r="X51" s="776">
        <v>2</v>
      </c>
      <c r="Y51" s="776"/>
      <c r="Z51" s="776">
        <v>14</v>
      </c>
      <c r="AA51" s="776"/>
      <c r="AB51" s="776">
        <v>58</v>
      </c>
      <c r="AC51" s="776"/>
      <c r="AD51" s="776">
        <v>335</v>
      </c>
      <c r="AE51" s="776"/>
      <c r="AF51" s="776">
        <v>54</v>
      </c>
      <c r="AG51" s="776"/>
      <c r="AH51" s="776">
        <v>17</v>
      </c>
      <c r="AI51" s="776"/>
      <c r="AJ51" s="776">
        <v>40</v>
      </c>
      <c r="AK51" s="776"/>
      <c r="AL51" s="776">
        <v>107</v>
      </c>
      <c r="AM51" s="776"/>
      <c r="AN51" s="776">
        <v>56</v>
      </c>
      <c r="AO51" s="776"/>
      <c r="AP51" s="776">
        <v>134</v>
      </c>
      <c r="AQ51" s="776"/>
      <c r="AR51" s="776">
        <v>306</v>
      </c>
      <c r="AS51" s="776"/>
      <c r="AT51" s="776">
        <v>15</v>
      </c>
      <c r="AU51" s="776"/>
      <c r="AV51" s="776">
        <v>72</v>
      </c>
      <c r="AW51" s="776"/>
      <c r="AX51" s="776">
        <v>37</v>
      </c>
      <c r="AY51" s="776"/>
      <c r="AZ51" s="776">
        <v>52</v>
      </c>
      <c r="BA51" s="777"/>
      <c r="BB51" s="806"/>
      <c r="BC51" s="807"/>
      <c r="BD51" s="786"/>
      <c r="BE51" s="787"/>
      <c r="BF51" s="773" t="s">
        <v>409</v>
      </c>
      <c r="BG51" s="773"/>
      <c r="BH51" s="773"/>
      <c r="BI51" s="774"/>
      <c r="BJ51" s="775">
        <v>1557</v>
      </c>
      <c r="BK51" s="776"/>
      <c r="BL51" s="776"/>
      <c r="BM51" s="776">
        <v>13</v>
      </c>
      <c r="BN51" s="776"/>
      <c r="BO51" s="776" t="s">
        <v>473</v>
      </c>
      <c r="BP51" s="776"/>
      <c r="BQ51" s="776" t="s">
        <v>473</v>
      </c>
      <c r="BR51" s="776"/>
      <c r="BS51" s="776" t="s">
        <v>473</v>
      </c>
      <c r="BT51" s="776"/>
      <c r="BU51" s="776">
        <v>36</v>
      </c>
      <c r="BV51" s="776"/>
      <c r="BW51" s="776">
        <v>313</v>
      </c>
      <c r="BX51" s="776"/>
      <c r="BY51" s="776">
        <v>2</v>
      </c>
      <c r="BZ51" s="776"/>
      <c r="CA51" s="776">
        <v>14</v>
      </c>
      <c r="CB51" s="776"/>
      <c r="CC51" s="776">
        <v>56</v>
      </c>
      <c r="CD51" s="776"/>
      <c r="CE51" s="776">
        <v>317</v>
      </c>
      <c r="CF51" s="776"/>
      <c r="CG51" s="776">
        <v>54</v>
      </c>
      <c r="CH51" s="776"/>
      <c r="CI51" s="776">
        <v>15</v>
      </c>
      <c r="CJ51" s="776"/>
      <c r="CK51" s="776">
        <v>34</v>
      </c>
      <c r="CL51" s="776"/>
      <c r="CM51" s="776">
        <v>101</v>
      </c>
      <c r="CN51" s="776"/>
      <c r="CO51" s="776">
        <v>43</v>
      </c>
      <c r="CP51" s="776"/>
      <c r="CQ51" s="776">
        <v>119</v>
      </c>
      <c r="CR51" s="776"/>
      <c r="CS51" s="776">
        <v>298</v>
      </c>
      <c r="CT51" s="776"/>
      <c r="CU51" s="778">
        <v>15</v>
      </c>
      <c r="CV51" s="775"/>
      <c r="CW51" s="776">
        <v>63</v>
      </c>
      <c r="CX51" s="776"/>
      <c r="CY51" s="776">
        <v>37</v>
      </c>
      <c r="CZ51" s="776"/>
      <c r="DA51" s="776">
        <v>27</v>
      </c>
      <c r="DB51" s="777"/>
    </row>
    <row r="52" spans="1:106" ht="12.95" customHeight="1">
      <c r="A52" s="806"/>
      <c r="B52" s="807"/>
      <c r="C52" s="786"/>
      <c r="D52" s="787"/>
      <c r="E52" s="773" t="s">
        <v>411</v>
      </c>
      <c r="F52" s="773"/>
      <c r="G52" s="773"/>
      <c r="H52" s="774"/>
      <c r="I52" s="775">
        <v>1787</v>
      </c>
      <c r="J52" s="776"/>
      <c r="K52" s="776"/>
      <c r="L52" s="776">
        <v>37</v>
      </c>
      <c r="M52" s="776"/>
      <c r="N52" s="776" t="s">
        <v>473</v>
      </c>
      <c r="O52" s="776"/>
      <c r="P52" s="776">
        <v>4</v>
      </c>
      <c r="Q52" s="776"/>
      <c r="R52" s="776" t="s">
        <v>473</v>
      </c>
      <c r="S52" s="776"/>
      <c r="T52" s="776">
        <v>42</v>
      </c>
      <c r="U52" s="776"/>
      <c r="V52" s="776">
        <v>313</v>
      </c>
      <c r="W52" s="776"/>
      <c r="X52" s="776">
        <v>3</v>
      </c>
      <c r="Y52" s="776"/>
      <c r="Z52" s="776">
        <v>7</v>
      </c>
      <c r="AA52" s="776"/>
      <c r="AB52" s="776">
        <v>74</v>
      </c>
      <c r="AC52" s="776"/>
      <c r="AD52" s="776">
        <v>359</v>
      </c>
      <c r="AE52" s="776"/>
      <c r="AF52" s="776">
        <v>63</v>
      </c>
      <c r="AG52" s="776"/>
      <c r="AH52" s="776">
        <v>16</v>
      </c>
      <c r="AI52" s="776"/>
      <c r="AJ52" s="776">
        <v>32</v>
      </c>
      <c r="AK52" s="776"/>
      <c r="AL52" s="776">
        <v>113</v>
      </c>
      <c r="AM52" s="776"/>
      <c r="AN52" s="776">
        <v>69</v>
      </c>
      <c r="AO52" s="776"/>
      <c r="AP52" s="776">
        <v>139</v>
      </c>
      <c r="AQ52" s="776"/>
      <c r="AR52" s="776">
        <v>331</v>
      </c>
      <c r="AS52" s="776"/>
      <c r="AT52" s="776">
        <v>15</v>
      </c>
      <c r="AU52" s="776"/>
      <c r="AV52" s="776">
        <v>80</v>
      </c>
      <c r="AW52" s="776"/>
      <c r="AX52" s="776">
        <v>44</v>
      </c>
      <c r="AY52" s="776"/>
      <c r="AZ52" s="776">
        <v>46</v>
      </c>
      <c r="BA52" s="777"/>
      <c r="BB52" s="806"/>
      <c r="BC52" s="807"/>
      <c r="BD52" s="786"/>
      <c r="BE52" s="787"/>
      <c r="BF52" s="773" t="s">
        <v>411</v>
      </c>
      <c r="BG52" s="773"/>
      <c r="BH52" s="773"/>
      <c r="BI52" s="774"/>
      <c r="BJ52" s="775">
        <v>1627</v>
      </c>
      <c r="BK52" s="776"/>
      <c r="BL52" s="776"/>
      <c r="BM52" s="776">
        <v>11</v>
      </c>
      <c r="BN52" s="776"/>
      <c r="BO52" s="776" t="s">
        <v>473</v>
      </c>
      <c r="BP52" s="776"/>
      <c r="BQ52" s="776" t="s">
        <v>473</v>
      </c>
      <c r="BR52" s="776"/>
      <c r="BS52" s="776" t="s">
        <v>473</v>
      </c>
      <c r="BT52" s="776"/>
      <c r="BU52" s="776">
        <v>33</v>
      </c>
      <c r="BV52" s="776"/>
      <c r="BW52" s="776">
        <v>297</v>
      </c>
      <c r="BX52" s="776"/>
      <c r="BY52" s="776">
        <v>3</v>
      </c>
      <c r="BZ52" s="776"/>
      <c r="CA52" s="776">
        <v>7</v>
      </c>
      <c r="CB52" s="776"/>
      <c r="CC52" s="776">
        <v>72</v>
      </c>
      <c r="CD52" s="776"/>
      <c r="CE52" s="776">
        <v>337</v>
      </c>
      <c r="CF52" s="776"/>
      <c r="CG52" s="776">
        <v>62</v>
      </c>
      <c r="CH52" s="776"/>
      <c r="CI52" s="776">
        <v>15</v>
      </c>
      <c r="CJ52" s="776"/>
      <c r="CK52" s="776">
        <v>26</v>
      </c>
      <c r="CL52" s="776"/>
      <c r="CM52" s="776">
        <v>102</v>
      </c>
      <c r="CN52" s="776"/>
      <c r="CO52" s="776">
        <v>52</v>
      </c>
      <c r="CP52" s="776"/>
      <c r="CQ52" s="776">
        <v>127</v>
      </c>
      <c r="CR52" s="776"/>
      <c r="CS52" s="776">
        <v>323</v>
      </c>
      <c r="CT52" s="776"/>
      <c r="CU52" s="778">
        <v>15</v>
      </c>
      <c r="CV52" s="775"/>
      <c r="CW52" s="776">
        <v>75</v>
      </c>
      <c r="CX52" s="776"/>
      <c r="CY52" s="776">
        <v>44</v>
      </c>
      <c r="CZ52" s="776"/>
      <c r="DA52" s="776">
        <v>26</v>
      </c>
      <c r="DB52" s="777"/>
    </row>
    <row r="53" spans="1:106" ht="12.95" customHeight="1">
      <c r="A53" s="806"/>
      <c r="B53" s="807"/>
      <c r="C53" s="786"/>
      <c r="D53" s="787"/>
      <c r="E53" s="773" t="s">
        <v>413</v>
      </c>
      <c r="F53" s="773"/>
      <c r="G53" s="773"/>
      <c r="H53" s="774"/>
      <c r="I53" s="775">
        <v>1718</v>
      </c>
      <c r="J53" s="776"/>
      <c r="K53" s="776"/>
      <c r="L53" s="776">
        <v>33</v>
      </c>
      <c r="M53" s="776"/>
      <c r="N53" s="776" t="s">
        <v>473</v>
      </c>
      <c r="O53" s="776"/>
      <c r="P53" s="776">
        <v>13</v>
      </c>
      <c r="Q53" s="776"/>
      <c r="R53" s="776" t="s">
        <v>473</v>
      </c>
      <c r="S53" s="776"/>
      <c r="T53" s="776">
        <v>50</v>
      </c>
      <c r="U53" s="776"/>
      <c r="V53" s="776">
        <v>263</v>
      </c>
      <c r="W53" s="776"/>
      <c r="X53" s="776">
        <v>1</v>
      </c>
      <c r="Y53" s="776"/>
      <c r="Z53" s="776">
        <v>5</v>
      </c>
      <c r="AA53" s="776"/>
      <c r="AB53" s="776">
        <v>73</v>
      </c>
      <c r="AC53" s="776"/>
      <c r="AD53" s="776">
        <v>385</v>
      </c>
      <c r="AE53" s="776"/>
      <c r="AF53" s="776">
        <v>41</v>
      </c>
      <c r="AG53" s="776"/>
      <c r="AH53" s="776">
        <v>11</v>
      </c>
      <c r="AI53" s="776"/>
      <c r="AJ53" s="776">
        <v>32</v>
      </c>
      <c r="AK53" s="776"/>
      <c r="AL53" s="776">
        <v>134</v>
      </c>
      <c r="AM53" s="776"/>
      <c r="AN53" s="776">
        <v>44</v>
      </c>
      <c r="AO53" s="776"/>
      <c r="AP53" s="776">
        <v>151</v>
      </c>
      <c r="AQ53" s="776"/>
      <c r="AR53" s="776">
        <v>321</v>
      </c>
      <c r="AS53" s="776"/>
      <c r="AT53" s="776">
        <v>17</v>
      </c>
      <c r="AU53" s="776"/>
      <c r="AV53" s="776">
        <v>65</v>
      </c>
      <c r="AW53" s="776"/>
      <c r="AX53" s="776">
        <v>34</v>
      </c>
      <c r="AY53" s="776"/>
      <c r="AZ53" s="776">
        <v>45</v>
      </c>
      <c r="BA53" s="777"/>
      <c r="BB53" s="806"/>
      <c r="BC53" s="807"/>
      <c r="BD53" s="786"/>
      <c r="BE53" s="787"/>
      <c r="BF53" s="773" t="s">
        <v>413</v>
      </c>
      <c r="BG53" s="773"/>
      <c r="BH53" s="773"/>
      <c r="BI53" s="774"/>
      <c r="BJ53" s="775">
        <v>1536</v>
      </c>
      <c r="BK53" s="776"/>
      <c r="BL53" s="776"/>
      <c r="BM53" s="776">
        <v>10</v>
      </c>
      <c r="BN53" s="776"/>
      <c r="BO53" s="776" t="s">
        <v>473</v>
      </c>
      <c r="BP53" s="776"/>
      <c r="BQ53" s="776">
        <v>1</v>
      </c>
      <c r="BR53" s="776"/>
      <c r="BS53" s="776" t="s">
        <v>473</v>
      </c>
      <c r="BT53" s="776"/>
      <c r="BU53" s="776">
        <v>41</v>
      </c>
      <c r="BV53" s="776"/>
      <c r="BW53" s="776">
        <v>247</v>
      </c>
      <c r="BX53" s="776"/>
      <c r="BY53" s="776">
        <v>1</v>
      </c>
      <c r="BZ53" s="776"/>
      <c r="CA53" s="776">
        <v>5</v>
      </c>
      <c r="CB53" s="776"/>
      <c r="CC53" s="776">
        <v>72</v>
      </c>
      <c r="CD53" s="776"/>
      <c r="CE53" s="776">
        <v>347</v>
      </c>
      <c r="CF53" s="776"/>
      <c r="CG53" s="776">
        <v>41</v>
      </c>
      <c r="CH53" s="776"/>
      <c r="CI53" s="776">
        <v>9</v>
      </c>
      <c r="CJ53" s="776"/>
      <c r="CK53" s="776">
        <v>27</v>
      </c>
      <c r="CL53" s="776"/>
      <c r="CM53" s="776">
        <v>111</v>
      </c>
      <c r="CN53" s="776"/>
      <c r="CO53" s="776">
        <v>37</v>
      </c>
      <c r="CP53" s="776"/>
      <c r="CQ53" s="776">
        <v>141</v>
      </c>
      <c r="CR53" s="776"/>
      <c r="CS53" s="776">
        <v>310</v>
      </c>
      <c r="CT53" s="776"/>
      <c r="CU53" s="778">
        <v>17</v>
      </c>
      <c r="CV53" s="775"/>
      <c r="CW53" s="776">
        <v>60</v>
      </c>
      <c r="CX53" s="776"/>
      <c r="CY53" s="776">
        <v>34</v>
      </c>
      <c r="CZ53" s="776"/>
      <c r="DA53" s="776">
        <v>25</v>
      </c>
      <c r="DB53" s="777"/>
    </row>
    <row r="54" spans="1:106" ht="12.95" customHeight="1">
      <c r="A54" s="806"/>
      <c r="B54" s="807"/>
      <c r="C54" s="786"/>
      <c r="D54" s="787"/>
      <c r="E54" s="773" t="s">
        <v>415</v>
      </c>
      <c r="F54" s="773"/>
      <c r="G54" s="773"/>
      <c r="H54" s="774"/>
      <c r="I54" s="775">
        <v>1738</v>
      </c>
      <c r="J54" s="776"/>
      <c r="K54" s="776"/>
      <c r="L54" s="776">
        <v>34</v>
      </c>
      <c r="M54" s="776"/>
      <c r="N54" s="776" t="s">
        <v>473</v>
      </c>
      <c r="O54" s="776"/>
      <c r="P54" s="776">
        <v>17</v>
      </c>
      <c r="Q54" s="776"/>
      <c r="R54" s="776" t="s">
        <v>473</v>
      </c>
      <c r="S54" s="776"/>
      <c r="T54" s="776">
        <v>52</v>
      </c>
      <c r="U54" s="776"/>
      <c r="V54" s="776">
        <v>327</v>
      </c>
      <c r="W54" s="776"/>
      <c r="X54" s="776" t="s">
        <v>473</v>
      </c>
      <c r="Y54" s="776"/>
      <c r="Z54" s="776">
        <v>5</v>
      </c>
      <c r="AA54" s="776"/>
      <c r="AB54" s="776">
        <v>80</v>
      </c>
      <c r="AC54" s="776"/>
      <c r="AD54" s="776">
        <v>406</v>
      </c>
      <c r="AE54" s="776"/>
      <c r="AF54" s="776">
        <v>46</v>
      </c>
      <c r="AG54" s="776"/>
      <c r="AH54" s="776">
        <v>14</v>
      </c>
      <c r="AI54" s="776"/>
      <c r="AJ54" s="776">
        <v>20</v>
      </c>
      <c r="AK54" s="776"/>
      <c r="AL54" s="776">
        <v>146</v>
      </c>
      <c r="AM54" s="776"/>
      <c r="AN54" s="776">
        <v>61</v>
      </c>
      <c r="AO54" s="776"/>
      <c r="AP54" s="776">
        <v>115</v>
      </c>
      <c r="AQ54" s="776"/>
      <c r="AR54" s="776">
        <v>257</v>
      </c>
      <c r="AS54" s="776"/>
      <c r="AT54" s="776">
        <v>10</v>
      </c>
      <c r="AU54" s="776"/>
      <c r="AV54" s="776">
        <v>70</v>
      </c>
      <c r="AW54" s="776"/>
      <c r="AX54" s="776">
        <v>33</v>
      </c>
      <c r="AY54" s="776"/>
      <c r="AZ54" s="776">
        <v>45</v>
      </c>
      <c r="BA54" s="777"/>
      <c r="BB54" s="806"/>
      <c r="BC54" s="807"/>
      <c r="BD54" s="786"/>
      <c r="BE54" s="787"/>
      <c r="BF54" s="773" t="s">
        <v>415</v>
      </c>
      <c r="BG54" s="773"/>
      <c r="BH54" s="773"/>
      <c r="BI54" s="774"/>
      <c r="BJ54" s="775">
        <v>1496</v>
      </c>
      <c r="BK54" s="776"/>
      <c r="BL54" s="776"/>
      <c r="BM54" s="776">
        <v>5</v>
      </c>
      <c r="BN54" s="776"/>
      <c r="BO54" s="776" t="s">
        <v>473</v>
      </c>
      <c r="BP54" s="776"/>
      <c r="BQ54" s="776">
        <v>1</v>
      </c>
      <c r="BR54" s="776"/>
      <c r="BS54" s="776" t="s">
        <v>473</v>
      </c>
      <c r="BT54" s="776"/>
      <c r="BU54" s="776">
        <v>39</v>
      </c>
      <c r="BV54" s="776"/>
      <c r="BW54" s="776">
        <v>301</v>
      </c>
      <c r="BX54" s="776"/>
      <c r="BY54" s="776" t="s">
        <v>473</v>
      </c>
      <c r="BZ54" s="776"/>
      <c r="CA54" s="776">
        <v>5</v>
      </c>
      <c r="CB54" s="776"/>
      <c r="CC54" s="776">
        <v>78</v>
      </c>
      <c r="CD54" s="776"/>
      <c r="CE54" s="776">
        <v>357</v>
      </c>
      <c r="CF54" s="776"/>
      <c r="CG54" s="776">
        <v>44</v>
      </c>
      <c r="CH54" s="776"/>
      <c r="CI54" s="776">
        <v>11</v>
      </c>
      <c r="CJ54" s="776"/>
      <c r="CK54" s="776">
        <v>17</v>
      </c>
      <c r="CL54" s="776"/>
      <c r="CM54" s="776">
        <v>121</v>
      </c>
      <c r="CN54" s="776"/>
      <c r="CO54" s="776">
        <v>39</v>
      </c>
      <c r="CP54" s="776"/>
      <c r="CQ54" s="776">
        <v>104</v>
      </c>
      <c r="CR54" s="776"/>
      <c r="CS54" s="776">
        <v>249</v>
      </c>
      <c r="CT54" s="776"/>
      <c r="CU54" s="778">
        <v>10</v>
      </c>
      <c r="CV54" s="775"/>
      <c r="CW54" s="776">
        <v>64</v>
      </c>
      <c r="CX54" s="776"/>
      <c r="CY54" s="776">
        <v>33</v>
      </c>
      <c r="CZ54" s="776"/>
      <c r="DA54" s="776">
        <v>18</v>
      </c>
      <c r="DB54" s="777"/>
    </row>
    <row r="55" spans="1:106" ht="12.95" customHeight="1">
      <c r="A55" s="806"/>
      <c r="B55" s="807"/>
      <c r="C55" s="786"/>
      <c r="D55" s="787"/>
      <c r="E55" s="773" t="s">
        <v>417</v>
      </c>
      <c r="F55" s="773"/>
      <c r="G55" s="773"/>
      <c r="H55" s="774"/>
      <c r="I55" s="775">
        <v>1356</v>
      </c>
      <c r="J55" s="776"/>
      <c r="K55" s="776"/>
      <c r="L55" s="776">
        <v>78</v>
      </c>
      <c r="M55" s="776"/>
      <c r="N55" s="776" t="s">
        <v>473</v>
      </c>
      <c r="O55" s="776"/>
      <c r="P55" s="776">
        <v>15</v>
      </c>
      <c r="Q55" s="776"/>
      <c r="R55" s="776" t="s">
        <v>473</v>
      </c>
      <c r="S55" s="776"/>
      <c r="T55" s="776">
        <v>47</v>
      </c>
      <c r="U55" s="776"/>
      <c r="V55" s="776">
        <v>212</v>
      </c>
      <c r="W55" s="776"/>
      <c r="X55" s="776" t="s">
        <v>473</v>
      </c>
      <c r="Y55" s="776"/>
      <c r="Z55" s="776">
        <v>5</v>
      </c>
      <c r="AA55" s="776"/>
      <c r="AB55" s="776">
        <v>40</v>
      </c>
      <c r="AC55" s="776"/>
      <c r="AD55" s="776">
        <v>323</v>
      </c>
      <c r="AE55" s="776"/>
      <c r="AF55" s="776">
        <v>24</v>
      </c>
      <c r="AG55" s="776"/>
      <c r="AH55" s="776">
        <v>18</v>
      </c>
      <c r="AI55" s="776"/>
      <c r="AJ55" s="776">
        <v>24</v>
      </c>
      <c r="AK55" s="776"/>
      <c r="AL55" s="776">
        <v>141</v>
      </c>
      <c r="AM55" s="776"/>
      <c r="AN55" s="776">
        <v>57</v>
      </c>
      <c r="AO55" s="776"/>
      <c r="AP55" s="776">
        <v>52</v>
      </c>
      <c r="AQ55" s="776"/>
      <c r="AR55" s="776">
        <v>180</v>
      </c>
      <c r="AS55" s="776"/>
      <c r="AT55" s="776">
        <v>7</v>
      </c>
      <c r="AU55" s="776"/>
      <c r="AV55" s="776">
        <v>77</v>
      </c>
      <c r="AW55" s="776"/>
      <c r="AX55" s="776">
        <v>15</v>
      </c>
      <c r="AY55" s="776"/>
      <c r="AZ55" s="776">
        <v>41</v>
      </c>
      <c r="BA55" s="777"/>
      <c r="BB55" s="806"/>
      <c r="BC55" s="807"/>
      <c r="BD55" s="786"/>
      <c r="BE55" s="787"/>
      <c r="BF55" s="773" t="s">
        <v>417</v>
      </c>
      <c r="BG55" s="773"/>
      <c r="BH55" s="773"/>
      <c r="BI55" s="774"/>
      <c r="BJ55" s="775">
        <v>1039</v>
      </c>
      <c r="BK55" s="776"/>
      <c r="BL55" s="776"/>
      <c r="BM55" s="776">
        <v>7</v>
      </c>
      <c r="BN55" s="776"/>
      <c r="BO55" s="776" t="s">
        <v>473</v>
      </c>
      <c r="BP55" s="776"/>
      <c r="BQ55" s="776" t="s">
        <v>473</v>
      </c>
      <c r="BR55" s="776"/>
      <c r="BS55" s="776" t="s">
        <v>473</v>
      </c>
      <c r="BT55" s="776"/>
      <c r="BU55" s="776">
        <v>30</v>
      </c>
      <c r="BV55" s="776"/>
      <c r="BW55" s="776">
        <v>188</v>
      </c>
      <c r="BX55" s="776"/>
      <c r="BY55" s="776" t="s">
        <v>473</v>
      </c>
      <c r="BZ55" s="776"/>
      <c r="CA55" s="776">
        <v>3</v>
      </c>
      <c r="CB55" s="776"/>
      <c r="CC55" s="776">
        <v>39</v>
      </c>
      <c r="CD55" s="776"/>
      <c r="CE55" s="776">
        <v>262</v>
      </c>
      <c r="CF55" s="776"/>
      <c r="CG55" s="776">
        <v>24</v>
      </c>
      <c r="CH55" s="776"/>
      <c r="CI55" s="776">
        <v>16</v>
      </c>
      <c r="CJ55" s="776"/>
      <c r="CK55" s="776">
        <v>15</v>
      </c>
      <c r="CL55" s="776"/>
      <c r="CM55" s="776">
        <v>110</v>
      </c>
      <c r="CN55" s="776"/>
      <c r="CO55" s="776">
        <v>29</v>
      </c>
      <c r="CP55" s="776"/>
      <c r="CQ55" s="776">
        <v>42</v>
      </c>
      <c r="CR55" s="776"/>
      <c r="CS55" s="776">
        <v>175</v>
      </c>
      <c r="CT55" s="776"/>
      <c r="CU55" s="778">
        <v>7</v>
      </c>
      <c r="CV55" s="775"/>
      <c r="CW55" s="776">
        <v>65</v>
      </c>
      <c r="CX55" s="776"/>
      <c r="CY55" s="776">
        <v>15</v>
      </c>
      <c r="CZ55" s="776"/>
      <c r="DA55" s="776">
        <v>12</v>
      </c>
      <c r="DB55" s="777"/>
    </row>
    <row r="56" spans="1:106" ht="12.95" customHeight="1">
      <c r="A56" s="806"/>
      <c r="B56" s="807"/>
      <c r="C56" s="786"/>
      <c r="D56" s="787"/>
      <c r="E56" s="773" t="s">
        <v>419</v>
      </c>
      <c r="F56" s="773"/>
      <c r="G56" s="773"/>
      <c r="H56" s="774"/>
      <c r="I56" s="775">
        <v>612</v>
      </c>
      <c r="J56" s="776"/>
      <c r="K56" s="776"/>
      <c r="L56" s="776">
        <v>87</v>
      </c>
      <c r="M56" s="776"/>
      <c r="N56" s="776" t="s">
        <v>473</v>
      </c>
      <c r="O56" s="776"/>
      <c r="P56" s="776">
        <v>9</v>
      </c>
      <c r="Q56" s="776"/>
      <c r="R56" s="776">
        <v>1</v>
      </c>
      <c r="S56" s="776"/>
      <c r="T56" s="776">
        <v>21</v>
      </c>
      <c r="U56" s="776"/>
      <c r="V56" s="776">
        <v>60</v>
      </c>
      <c r="W56" s="776"/>
      <c r="X56" s="776" t="s">
        <v>473</v>
      </c>
      <c r="Y56" s="776"/>
      <c r="Z56" s="776">
        <v>1</v>
      </c>
      <c r="AA56" s="776"/>
      <c r="AB56" s="776">
        <v>3</v>
      </c>
      <c r="AC56" s="776"/>
      <c r="AD56" s="776">
        <v>113</v>
      </c>
      <c r="AE56" s="776"/>
      <c r="AF56" s="776">
        <v>6</v>
      </c>
      <c r="AG56" s="776"/>
      <c r="AH56" s="776">
        <v>6</v>
      </c>
      <c r="AI56" s="776"/>
      <c r="AJ56" s="776">
        <v>7</v>
      </c>
      <c r="AK56" s="776"/>
      <c r="AL56" s="776">
        <v>72</v>
      </c>
      <c r="AM56" s="776"/>
      <c r="AN56" s="776">
        <v>34</v>
      </c>
      <c r="AO56" s="776"/>
      <c r="AP56" s="776">
        <v>25</v>
      </c>
      <c r="AQ56" s="776"/>
      <c r="AR56" s="776">
        <v>70</v>
      </c>
      <c r="AS56" s="776"/>
      <c r="AT56" s="776" t="s">
        <v>473</v>
      </c>
      <c r="AU56" s="776"/>
      <c r="AV56" s="776">
        <v>69</v>
      </c>
      <c r="AW56" s="776"/>
      <c r="AX56" s="776">
        <v>6</v>
      </c>
      <c r="AY56" s="776"/>
      <c r="AZ56" s="776">
        <v>22</v>
      </c>
      <c r="BA56" s="777"/>
      <c r="BB56" s="806"/>
      <c r="BC56" s="807"/>
      <c r="BD56" s="786"/>
      <c r="BE56" s="787"/>
      <c r="BF56" s="773" t="s">
        <v>419</v>
      </c>
      <c r="BG56" s="773"/>
      <c r="BH56" s="773"/>
      <c r="BI56" s="774"/>
      <c r="BJ56" s="775">
        <v>340</v>
      </c>
      <c r="BK56" s="776"/>
      <c r="BL56" s="776"/>
      <c r="BM56" s="776">
        <v>8</v>
      </c>
      <c r="BN56" s="776"/>
      <c r="BO56" s="776" t="s">
        <v>473</v>
      </c>
      <c r="BP56" s="776"/>
      <c r="BQ56" s="776" t="s">
        <v>473</v>
      </c>
      <c r="BR56" s="776"/>
      <c r="BS56" s="776">
        <v>1</v>
      </c>
      <c r="BT56" s="776"/>
      <c r="BU56" s="776">
        <v>13</v>
      </c>
      <c r="BV56" s="776"/>
      <c r="BW56" s="776">
        <v>43</v>
      </c>
      <c r="BX56" s="776"/>
      <c r="BY56" s="776" t="s">
        <v>473</v>
      </c>
      <c r="BZ56" s="776"/>
      <c r="CA56" s="776">
        <v>1</v>
      </c>
      <c r="CB56" s="776"/>
      <c r="CC56" s="776">
        <v>3</v>
      </c>
      <c r="CD56" s="776"/>
      <c r="CE56" s="776">
        <v>63</v>
      </c>
      <c r="CF56" s="776"/>
      <c r="CG56" s="776">
        <v>5</v>
      </c>
      <c r="CH56" s="776"/>
      <c r="CI56" s="776">
        <v>3</v>
      </c>
      <c r="CJ56" s="776"/>
      <c r="CK56" s="776">
        <v>2</v>
      </c>
      <c r="CL56" s="776"/>
      <c r="CM56" s="776">
        <v>47</v>
      </c>
      <c r="CN56" s="776"/>
      <c r="CO56" s="776">
        <v>12</v>
      </c>
      <c r="CP56" s="776"/>
      <c r="CQ56" s="776">
        <v>16</v>
      </c>
      <c r="CR56" s="776"/>
      <c r="CS56" s="776">
        <v>65</v>
      </c>
      <c r="CT56" s="776"/>
      <c r="CU56" s="778" t="s">
        <v>473</v>
      </c>
      <c r="CV56" s="775"/>
      <c r="CW56" s="776">
        <v>47</v>
      </c>
      <c r="CX56" s="776"/>
      <c r="CY56" s="776">
        <v>6</v>
      </c>
      <c r="CZ56" s="776"/>
      <c r="DA56" s="776">
        <v>5</v>
      </c>
      <c r="DB56" s="777"/>
    </row>
    <row r="57" spans="1:106" ht="12.95" customHeight="1">
      <c r="A57" s="806"/>
      <c r="B57" s="807"/>
      <c r="C57" s="786"/>
      <c r="D57" s="787"/>
      <c r="E57" s="773" t="s">
        <v>421</v>
      </c>
      <c r="F57" s="773"/>
      <c r="G57" s="773"/>
      <c r="H57" s="774"/>
      <c r="I57" s="775">
        <v>366</v>
      </c>
      <c r="J57" s="776"/>
      <c r="K57" s="776"/>
      <c r="L57" s="776">
        <v>79</v>
      </c>
      <c r="M57" s="776"/>
      <c r="N57" s="776" t="s">
        <v>473</v>
      </c>
      <c r="O57" s="776"/>
      <c r="P57" s="776">
        <v>7</v>
      </c>
      <c r="Q57" s="776"/>
      <c r="R57" s="776" t="s">
        <v>473</v>
      </c>
      <c r="S57" s="776"/>
      <c r="T57" s="776">
        <v>18</v>
      </c>
      <c r="U57" s="776"/>
      <c r="V57" s="776">
        <v>43</v>
      </c>
      <c r="W57" s="776"/>
      <c r="X57" s="776" t="s">
        <v>473</v>
      </c>
      <c r="Y57" s="776"/>
      <c r="Z57" s="776" t="s">
        <v>473</v>
      </c>
      <c r="AA57" s="776"/>
      <c r="AB57" s="776">
        <v>6</v>
      </c>
      <c r="AC57" s="776"/>
      <c r="AD57" s="776">
        <v>72</v>
      </c>
      <c r="AE57" s="776"/>
      <c r="AF57" s="776">
        <v>3</v>
      </c>
      <c r="AG57" s="776"/>
      <c r="AH57" s="776">
        <v>6</v>
      </c>
      <c r="AI57" s="776"/>
      <c r="AJ57" s="776">
        <v>2</v>
      </c>
      <c r="AK57" s="776"/>
      <c r="AL57" s="776">
        <v>30</v>
      </c>
      <c r="AM57" s="776"/>
      <c r="AN57" s="776">
        <v>29</v>
      </c>
      <c r="AO57" s="776"/>
      <c r="AP57" s="776">
        <v>7</v>
      </c>
      <c r="AQ57" s="776"/>
      <c r="AR57" s="776">
        <v>17</v>
      </c>
      <c r="AS57" s="776"/>
      <c r="AT57" s="776" t="s">
        <v>473</v>
      </c>
      <c r="AU57" s="776"/>
      <c r="AV57" s="776">
        <v>23</v>
      </c>
      <c r="AW57" s="776"/>
      <c r="AX57" s="776">
        <v>2</v>
      </c>
      <c r="AY57" s="776"/>
      <c r="AZ57" s="776">
        <v>22</v>
      </c>
      <c r="BA57" s="777"/>
      <c r="BB57" s="806"/>
      <c r="BC57" s="807"/>
      <c r="BD57" s="786"/>
      <c r="BE57" s="787"/>
      <c r="BF57" s="773" t="s">
        <v>421</v>
      </c>
      <c r="BG57" s="773"/>
      <c r="BH57" s="773"/>
      <c r="BI57" s="774"/>
      <c r="BJ57" s="775">
        <v>139</v>
      </c>
      <c r="BK57" s="776"/>
      <c r="BL57" s="776"/>
      <c r="BM57" s="776">
        <v>4</v>
      </c>
      <c r="BN57" s="776"/>
      <c r="BO57" s="776" t="s">
        <v>473</v>
      </c>
      <c r="BP57" s="776"/>
      <c r="BQ57" s="776" t="s">
        <v>473</v>
      </c>
      <c r="BR57" s="776"/>
      <c r="BS57" s="776" t="s">
        <v>473</v>
      </c>
      <c r="BT57" s="776"/>
      <c r="BU57" s="776">
        <v>9</v>
      </c>
      <c r="BV57" s="776"/>
      <c r="BW57" s="776">
        <v>21</v>
      </c>
      <c r="BX57" s="776"/>
      <c r="BY57" s="776" t="s">
        <v>473</v>
      </c>
      <c r="BZ57" s="776"/>
      <c r="CA57" s="776" t="s">
        <v>473</v>
      </c>
      <c r="CB57" s="776"/>
      <c r="CC57" s="776">
        <v>4</v>
      </c>
      <c r="CD57" s="776"/>
      <c r="CE57" s="776">
        <v>36</v>
      </c>
      <c r="CF57" s="776"/>
      <c r="CG57" s="776">
        <v>3</v>
      </c>
      <c r="CH57" s="776"/>
      <c r="CI57" s="776">
        <v>1</v>
      </c>
      <c r="CJ57" s="776"/>
      <c r="CK57" s="776">
        <v>1</v>
      </c>
      <c r="CL57" s="776"/>
      <c r="CM57" s="776">
        <v>13</v>
      </c>
      <c r="CN57" s="776"/>
      <c r="CO57" s="776">
        <v>12</v>
      </c>
      <c r="CP57" s="776"/>
      <c r="CQ57" s="776">
        <v>4</v>
      </c>
      <c r="CR57" s="776"/>
      <c r="CS57" s="776">
        <v>15</v>
      </c>
      <c r="CT57" s="776"/>
      <c r="CU57" s="778" t="s">
        <v>473</v>
      </c>
      <c r="CV57" s="775"/>
      <c r="CW57" s="776">
        <v>12</v>
      </c>
      <c r="CX57" s="776"/>
      <c r="CY57" s="776">
        <v>2</v>
      </c>
      <c r="CZ57" s="776"/>
      <c r="DA57" s="776">
        <v>2</v>
      </c>
      <c r="DB57" s="777"/>
    </row>
    <row r="58" spans="1:106" ht="12.95" customHeight="1">
      <c r="A58" s="806"/>
      <c r="B58" s="807"/>
      <c r="C58" s="786"/>
      <c r="D58" s="787"/>
      <c r="E58" s="773" t="s">
        <v>423</v>
      </c>
      <c r="F58" s="773"/>
      <c r="G58" s="773"/>
      <c r="H58" s="774"/>
      <c r="I58" s="775">
        <v>164</v>
      </c>
      <c r="J58" s="776"/>
      <c r="K58" s="776"/>
      <c r="L58" s="776">
        <v>55</v>
      </c>
      <c r="M58" s="776"/>
      <c r="N58" s="776" t="s">
        <v>473</v>
      </c>
      <c r="O58" s="776"/>
      <c r="P58" s="776">
        <v>2</v>
      </c>
      <c r="Q58" s="776"/>
      <c r="R58" s="776" t="s">
        <v>473</v>
      </c>
      <c r="S58" s="776"/>
      <c r="T58" s="776">
        <v>5</v>
      </c>
      <c r="U58" s="776"/>
      <c r="V58" s="776">
        <v>21</v>
      </c>
      <c r="W58" s="776"/>
      <c r="X58" s="776" t="s">
        <v>473</v>
      </c>
      <c r="Y58" s="776"/>
      <c r="Z58" s="776" t="s">
        <v>473</v>
      </c>
      <c r="AA58" s="776"/>
      <c r="AB58" s="776" t="s">
        <v>473</v>
      </c>
      <c r="AC58" s="776"/>
      <c r="AD58" s="776">
        <v>31</v>
      </c>
      <c r="AE58" s="776"/>
      <c r="AF58" s="776" t="s">
        <v>473</v>
      </c>
      <c r="AG58" s="776"/>
      <c r="AH58" s="776">
        <v>5</v>
      </c>
      <c r="AI58" s="776"/>
      <c r="AJ58" s="776">
        <v>3</v>
      </c>
      <c r="AK58" s="776"/>
      <c r="AL58" s="776">
        <v>5</v>
      </c>
      <c r="AM58" s="776"/>
      <c r="AN58" s="776">
        <v>5</v>
      </c>
      <c r="AO58" s="776"/>
      <c r="AP58" s="776">
        <v>5</v>
      </c>
      <c r="AQ58" s="776"/>
      <c r="AR58" s="776">
        <v>3</v>
      </c>
      <c r="AS58" s="776"/>
      <c r="AT58" s="776" t="s">
        <v>473</v>
      </c>
      <c r="AU58" s="776"/>
      <c r="AV58" s="776">
        <v>9</v>
      </c>
      <c r="AW58" s="776"/>
      <c r="AX58" s="776" t="s">
        <v>473</v>
      </c>
      <c r="AY58" s="776"/>
      <c r="AZ58" s="776">
        <v>15</v>
      </c>
      <c r="BA58" s="777"/>
      <c r="BB58" s="806"/>
      <c r="BC58" s="807"/>
      <c r="BD58" s="786"/>
      <c r="BE58" s="787"/>
      <c r="BF58" s="773" t="s">
        <v>423</v>
      </c>
      <c r="BG58" s="773"/>
      <c r="BH58" s="773"/>
      <c r="BI58" s="774"/>
      <c r="BJ58" s="775">
        <v>41</v>
      </c>
      <c r="BK58" s="776"/>
      <c r="BL58" s="776"/>
      <c r="BM58" s="776">
        <v>1</v>
      </c>
      <c r="BN58" s="776"/>
      <c r="BO58" s="776" t="s">
        <v>473</v>
      </c>
      <c r="BP58" s="776"/>
      <c r="BQ58" s="776" t="s">
        <v>473</v>
      </c>
      <c r="BR58" s="776"/>
      <c r="BS58" s="776" t="s">
        <v>473</v>
      </c>
      <c r="BT58" s="776"/>
      <c r="BU58" s="776">
        <v>4</v>
      </c>
      <c r="BV58" s="776"/>
      <c r="BW58" s="776">
        <v>10</v>
      </c>
      <c r="BX58" s="776"/>
      <c r="BY58" s="776" t="s">
        <v>473</v>
      </c>
      <c r="BZ58" s="776"/>
      <c r="CA58" s="776" t="s">
        <v>473</v>
      </c>
      <c r="CB58" s="776"/>
      <c r="CC58" s="776" t="s">
        <v>473</v>
      </c>
      <c r="CD58" s="776"/>
      <c r="CE58" s="776">
        <v>7</v>
      </c>
      <c r="CF58" s="776"/>
      <c r="CG58" s="776" t="s">
        <v>473</v>
      </c>
      <c r="CH58" s="776"/>
      <c r="CI58" s="776">
        <v>3</v>
      </c>
      <c r="CJ58" s="776"/>
      <c r="CK58" s="776">
        <v>2</v>
      </c>
      <c r="CL58" s="776"/>
      <c r="CM58" s="776">
        <v>4</v>
      </c>
      <c r="CN58" s="776"/>
      <c r="CO58" s="776">
        <v>1</v>
      </c>
      <c r="CP58" s="776"/>
      <c r="CQ58" s="776">
        <v>3</v>
      </c>
      <c r="CR58" s="776"/>
      <c r="CS58" s="776">
        <v>2</v>
      </c>
      <c r="CT58" s="776"/>
      <c r="CU58" s="778" t="s">
        <v>473</v>
      </c>
      <c r="CV58" s="775"/>
      <c r="CW58" s="776">
        <v>2</v>
      </c>
      <c r="CX58" s="776"/>
      <c r="CY58" s="776" t="s">
        <v>473</v>
      </c>
      <c r="CZ58" s="776"/>
      <c r="DA58" s="776">
        <v>2</v>
      </c>
      <c r="DB58" s="777"/>
    </row>
    <row r="59" spans="1:106" ht="12.95" customHeight="1">
      <c r="A59" s="806"/>
      <c r="B59" s="807"/>
      <c r="C59" s="786"/>
      <c r="D59" s="787"/>
      <c r="E59" s="773" t="s">
        <v>425</v>
      </c>
      <c r="F59" s="773"/>
      <c r="G59" s="773"/>
      <c r="H59" s="774"/>
      <c r="I59" s="775">
        <v>78</v>
      </c>
      <c r="J59" s="776"/>
      <c r="K59" s="776"/>
      <c r="L59" s="776">
        <v>27</v>
      </c>
      <c r="M59" s="776"/>
      <c r="N59" s="776" t="s">
        <v>473</v>
      </c>
      <c r="O59" s="776"/>
      <c r="P59" s="776" t="s">
        <v>473</v>
      </c>
      <c r="Q59" s="776"/>
      <c r="R59" s="776" t="s">
        <v>473</v>
      </c>
      <c r="S59" s="776"/>
      <c r="T59" s="776">
        <v>2</v>
      </c>
      <c r="U59" s="776"/>
      <c r="V59" s="776">
        <v>4</v>
      </c>
      <c r="W59" s="776"/>
      <c r="X59" s="776" t="s">
        <v>473</v>
      </c>
      <c r="Y59" s="776"/>
      <c r="Z59" s="776" t="s">
        <v>473</v>
      </c>
      <c r="AA59" s="776"/>
      <c r="AB59" s="776">
        <v>1</v>
      </c>
      <c r="AC59" s="776"/>
      <c r="AD59" s="776">
        <v>12</v>
      </c>
      <c r="AE59" s="776"/>
      <c r="AF59" s="776" t="s">
        <v>473</v>
      </c>
      <c r="AG59" s="776"/>
      <c r="AH59" s="776">
        <v>4</v>
      </c>
      <c r="AI59" s="776"/>
      <c r="AJ59" s="776" t="s">
        <v>473</v>
      </c>
      <c r="AK59" s="776"/>
      <c r="AL59" s="776">
        <v>4</v>
      </c>
      <c r="AM59" s="776"/>
      <c r="AN59" s="776">
        <v>6</v>
      </c>
      <c r="AO59" s="776"/>
      <c r="AP59" s="776">
        <v>1</v>
      </c>
      <c r="AQ59" s="776"/>
      <c r="AR59" s="776">
        <v>1</v>
      </c>
      <c r="AS59" s="776"/>
      <c r="AT59" s="776" t="s">
        <v>473</v>
      </c>
      <c r="AU59" s="776"/>
      <c r="AV59" s="776">
        <v>4</v>
      </c>
      <c r="AW59" s="776"/>
      <c r="AX59" s="776" t="s">
        <v>473</v>
      </c>
      <c r="AY59" s="776"/>
      <c r="AZ59" s="776">
        <v>12</v>
      </c>
      <c r="BA59" s="777"/>
      <c r="BB59" s="806"/>
      <c r="BC59" s="807"/>
      <c r="BD59" s="786"/>
      <c r="BE59" s="787"/>
      <c r="BF59" s="773" t="s">
        <v>425</v>
      </c>
      <c r="BG59" s="773"/>
      <c r="BH59" s="773"/>
      <c r="BI59" s="774"/>
      <c r="BJ59" s="775">
        <v>13</v>
      </c>
      <c r="BK59" s="776"/>
      <c r="BL59" s="776"/>
      <c r="BM59" s="776" t="s">
        <v>473</v>
      </c>
      <c r="BN59" s="776"/>
      <c r="BO59" s="776" t="s">
        <v>473</v>
      </c>
      <c r="BP59" s="776"/>
      <c r="BQ59" s="776" t="s">
        <v>473</v>
      </c>
      <c r="BR59" s="776"/>
      <c r="BS59" s="776" t="s">
        <v>473</v>
      </c>
      <c r="BT59" s="776"/>
      <c r="BU59" s="776" t="s">
        <v>473</v>
      </c>
      <c r="BV59" s="776"/>
      <c r="BW59" s="776">
        <v>3</v>
      </c>
      <c r="BX59" s="776"/>
      <c r="BY59" s="776" t="s">
        <v>473</v>
      </c>
      <c r="BZ59" s="776"/>
      <c r="CA59" s="776" t="s">
        <v>473</v>
      </c>
      <c r="CB59" s="776"/>
      <c r="CC59" s="776" t="s">
        <v>473</v>
      </c>
      <c r="CD59" s="776"/>
      <c r="CE59" s="776">
        <v>2</v>
      </c>
      <c r="CF59" s="776"/>
      <c r="CG59" s="776" t="s">
        <v>473</v>
      </c>
      <c r="CH59" s="776"/>
      <c r="CI59" s="776">
        <v>3</v>
      </c>
      <c r="CJ59" s="776"/>
      <c r="CK59" s="776" t="s">
        <v>473</v>
      </c>
      <c r="CL59" s="776"/>
      <c r="CM59" s="776" t="s">
        <v>473</v>
      </c>
      <c r="CN59" s="776"/>
      <c r="CO59" s="776" t="s">
        <v>473</v>
      </c>
      <c r="CP59" s="776"/>
      <c r="CQ59" s="776" t="s">
        <v>473</v>
      </c>
      <c r="CR59" s="776"/>
      <c r="CS59" s="776">
        <v>1</v>
      </c>
      <c r="CT59" s="776"/>
      <c r="CU59" s="778" t="s">
        <v>473</v>
      </c>
      <c r="CV59" s="775"/>
      <c r="CW59" s="776">
        <v>4</v>
      </c>
      <c r="CX59" s="776"/>
      <c r="CY59" s="776" t="s">
        <v>473</v>
      </c>
      <c r="CZ59" s="776"/>
      <c r="DA59" s="776" t="s">
        <v>473</v>
      </c>
      <c r="DB59" s="777"/>
    </row>
    <row r="60" spans="1:106" ht="12.95" customHeight="1">
      <c r="A60" s="808"/>
      <c r="B60" s="809"/>
      <c r="C60" s="788"/>
      <c r="D60" s="789"/>
      <c r="E60" s="768" t="s">
        <v>197</v>
      </c>
      <c r="F60" s="768"/>
      <c r="G60" s="768"/>
      <c r="H60" s="769"/>
      <c r="I60" s="770">
        <v>36</v>
      </c>
      <c r="J60" s="771"/>
      <c r="K60" s="771"/>
      <c r="L60" s="771">
        <v>9</v>
      </c>
      <c r="M60" s="771"/>
      <c r="N60" s="771" t="s">
        <v>473</v>
      </c>
      <c r="O60" s="771"/>
      <c r="P60" s="771" t="s">
        <v>473</v>
      </c>
      <c r="Q60" s="771"/>
      <c r="R60" s="771" t="s">
        <v>473</v>
      </c>
      <c r="S60" s="771"/>
      <c r="T60" s="771">
        <v>1</v>
      </c>
      <c r="U60" s="771"/>
      <c r="V60" s="771">
        <v>5</v>
      </c>
      <c r="W60" s="771"/>
      <c r="X60" s="771" t="s">
        <v>473</v>
      </c>
      <c r="Y60" s="771"/>
      <c r="Z60" s="771">
        <v>1</v>
      </c>
      <c r="AA60" s="771"/>
      <c r="AB60" s="771" t="s">
        <v>473</v>
      </c>
      <c r="AC60" s="771"/>
      <c r="AD60" s="771">
        <v>10</v>
      </c>
      <c r="AE60" s="771"/>
      <c r="AF60" s="771" t="s">
        <v>473</v>
      </c>
      <c r="AG60" s="771"/>
      <c r="AH60" s="771">
        <v>3</v>
      </c>
      <c r="AI60" s="771"/>
      <c r="AJ60" s="771" t="s">
        <v>473</v>
      </c>
      <c r="AK60" s="771"/>
      <c r="AL60" s="771" t="s">
        <v>473</v>
      </c>
      <c r="AM60" s="771"/>
      <c r="AN60" s="771" t="s">
        <v>473</v>
      </c>
      <c r="AO60" s="771"/>
      <c r="AP60" s="771" t="s">
        <v>473</v>
      </c>
      <c r="AQ60" s="771"/>
      <c r="AR60" s="771">
        <v>2</v>
      </c>
      <c r="AS60" s="771"/>
      <c r="AT60" s="771" t="s">
        <v>473</v>
      </c>
      <c r="AU60" s="771"/>
      <c r="AV60" s="771" t="s">
        <v>473</v>
      </c>
      <c r="AW60" s="771"/>
      <c r="AX60" s="771" t="s">
        <v>473</v>
      </c>
      <c r="AY60" s="771"/>
      <c r="AZ60" s="771">
        <v>5</v>
      </c>
      <c r="BA60" s="772"/>
      <c r="BB60" s="808"/>
      <c r="BC60" s="809"/>
      <c r="BD60" s="788"/>
      <c r="BE60" s="789"/>
      <c r="BF60" s="768" t="s">
        <v>197</v>
      </c>
      <c r="BG60" s="768"/>
      <c r="BH60" s="768"/>
      <c r="BI60" s="769"/>
      <c r="BJ60" s="770">
        <v>6</v>
      </c>
      <c r="BK60" s="771"/>
      <c r="BL60" s="771"/>
      <c r="BM60" s="771" t="s">
        <v>473</v>
      </c>
      <c r="BN60" s="771"/>
      <c r="BO60" s="771" t="s">
        <v>473</v>
      </c>
      <c r="BP60" s="771"/>
      <c r="BQ60" s="771" t="s">
        <v>473</v>
      </c>
      <c r="BR60" s="771"/>
      <c r="BS60" s="771" t="s">
        <v>473</v>
      </c>
      <c r="BT60" s="771"/>
      <c r="BU60" s="771" t="s">
        <v>473</v>
      </c>
      <c r="BV60" s="771"/>
      <c r="BW60" s="771">
        <v>1</v>
      </c>
      <c r="BX60" s="771"/>
      <c r="BY60" s="771" t="s">
        <v>473</v>
      </c>
      <c r="BZ60" s="771"/>
      <c r="CA60" s="771">
        <v>1</v>
      </c>
      <c r="CB60" s="771"/>
      <c r="CC60" s="771" t="s">
        <v>473</v>
      </c>
      <c r="CD60" s="771"/>
      <c r="CE60" s="771">
        <v>1</v>
      </c>
      <c r="CF60" s="771"/>
      <c r="CG60" s="771" t="s">
        <v>473</v>
      </c>
      <c r="CH60" s="771"/>
      <c r="CI60" s="771">
        <v>1</v>
      </c>
      <c r="CJ60" s="771"/>
      <c r="CK60" s="771" t="s">
        <v>473</v>
      </c>
      <c r="CL60" s="771"/>
      <c r="CM60" s="771" t="s">
        <v>473</v>
      </c>
      <c r="CN60" s="771"/>
      <c r="CO60" s="771" t="s">
        <v>473</v>
      </c>
      <c r="CP60" s="771"/>
      <c r="CQ60" s="771" t="s">
        <v>473</v>
      </c>
      <c r="CR60" s="771"/>
      <c r="CS60" s="771">
        <v>2</v>
      </c>
      <c r="CT60" s="771"/>
      <c r="CU60" s="817" t="s">
        <v>473</v>
      </c>
      <c r="CV60" s="770"/>
      <c r="CW60" s="771" t="s">
        <v>473</v>
      </c>
      <c r="CX60" s="771"/>
      <c r="CY60" s="771" t="s">
        <v>473</v>
      </c>
      <c r="CZ60" s="771"/>
      <c r="DA60" s="771" t="s">
        <v>473</v>
      </c>
      <c r="DB60" s="772"/>
    </row>
    <row r="61" spans="1:106" s="63" customFormat="1" ht="12.95" customHeight="1">
      <c r="A61" s="97"/>
      <c r="B61" s="89"/>
      <c r="C61" s="89"/>
      <c r="D61" s="89"/>
      <c r="E61" s="90"/>
      <c r="F61" s="90"/>
      <c r="G61" s="90"/>
      <c r="H61" s="90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89"/>
      <c r="BC61" s="89"/>
      <c r="BD61" s="89"/>
      <c r="BE61" s="89"/>
      <c r="BF61" s="90"/>
      <c r="BG61" s="90"/>
      <c r="BH61" s="90"/>
      <c r="BI61" s="90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</row>
    <row r="62" spans="1:106" s="26" customFormat="1" ht="13.5" customHeight="1">
      <c r="A62" s="763" t="s">
        <v>603</v>
      </c>
      <c r="B62" s="763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63"/>
      <c r="Y62" s="763"/>
      <c r="Z62" s="763"/>
      <c r="AA62" s="763"/>
      <c r="AB62" s="763" t="s">
        <v>604</v>
      </c>
      <c r="AC62" s="763"/>
      <c r="AD62" s="763"/>
      <c r="AE62" s="763"/>
      <c r="AF62" s="763"/>
      <c r="AG62" s="763"/>
      <c r="AH62" s="763"/>
      <c r="AI62" s="763"/>
      <c r="AJ62" s="763"/>
      <c r="AK62" s="763"/>
      <c r="AL62" s="763"/>
      <c r="AM62" s="763"/>
      <c r="AN62" s="763"/>
      <c r="AO62" s="763"/>
      <c r="AP62" s="763"/>
      <c r="AQ62" s="763"/>
      <c r="AR62" s="763"/>
      <c r="AS62" s="763"/>
      <c r="AT62" s="763"/>
      <c r="AU62" s="763"/>
      <c r="AV62" s="763"/>
      <c r="AW62" s="763"/>
      <c r="AX62" s="763"/>
      <c r="AY62" s="763"/>
      <c r="AZ62" s="763"/>
      <c r="BA62" s="763"/>
      <c r="BB62" s="763" t="s">
        <v>605</v>
      </c>
      <c r="BC62" s="874"/>
      <c r="BD62" s="874"/>
      <c r="BE62" s="874"/>
      <c r="BF62" s="874"/>
      <c r="BG62" s="874"/>
      <c r="BH62" s="874"/>
      <c r="BI62" s="874"/>
      <c r="BJ62" s="874"/>
      <c r="BK62" s="874"/>
      <c r="BL62" s="874"/>
      <c r="BM62" s="874"/>
      <c r="BN62" s="874"/>
      <c r="BO62" s="874"/>
      <c r="BP62" s="874"/>
      <c r="BQ62" s="874"/>
      <c r="BR62" s="874"/>
      <c r="BS62" s="874"/>
      <c r="BT62" s="874"/>
      <c r="BU62" s="874"/>
      <c r="BV62" s="874"/>
      <c r="BW62" s="874"/>
      <c r="BX62" s="874"/>
      <c r="BY62" s="874"/>
      <c r="BZ62" s="874"/>
      <c r="CA62" s="874"/>
      <c r="CB62" s="874"/>
      <c r="CC62" s="763" t="s">
        <v>606</v>
      </c>
      <c r="CD62" s="874"/>
      <c r="CE62" s="874"/>
      <c r="CF62" s="874"/>
      <c r="CG62" s="874"/>
      <c r="CH62" s="874"/>
      <c r="CI62" s="874"/>
      <c r="CJ62" s="874"/>
      <c r="CK62" s="874"/>
      <c r="CL62" s="874"/>
      <c r="CM62" s="874"/>
      <c r="CN62" s="874"/>
      <c r="CO62" s="874"/>
      <c r="CP62" s="874"/>
      <c r="CQ62" s="874"/>
      <c r="CR62" s="874"/>
      <c r="CS62" s="874"/>
      <c r="CT62" s="874"/>
      <c r="CU62" s="874"/>
      <c r="CV62" s="874"/>
      <c r="CW62" s="874"/>
      <c r="CX62" s="874"/>
      <c r="CY62" s="874"/>
      <c r="CZ62" s="874"/>
      <c r="DA62" s="874"/>
      <c r="DB62" s="874"/>
    </row>
  </sheetData>
  <mergeCells count="2268">
    <mergeCell ref="CI17:CJ17"/>
    <mergeCell ref="CI16:CJ16"/>
    <mergeCell ref="CI15:CJ15"/>
    <mergeCell ref="CI14:CJ14"/>
    <mergeCell ref="CI50:CJ50"/>
    <mergeCell ref="CI60:CJ60"/>
    <mergeCell ref="CI51:CJ51"/>
    <mergeCell ref="CI59:CJ59"/>
    <mergeCell ref="CI58:CJ58"/>
    <mergeCell ref="CI57:CJ57"/>
    <mergeCell ref="CI56:CJ56"/>
    <mergeCell ref="CI55:CJ55"/>
    <mergeCell ref="CI54:CJ54"/>
    <mergeCell ref="CI53:CJ53"/>
    <mergeCell ref="CI52:CJ52"/>
    <mergeCell ref="CI49:CJ49"/>
    <mergeCell ref="CI48:CJ48"/>
    <mergeCell ref="CI47:CJ47"/>
    <mergeCell ref="CI46:CJ46"/>
    <mergeCell ref="CI43:CJ43"/>
    <mergeCell ref="CI35:CJ35"/>
    <mergeCell ref="CI27:CJ27"/>
    <mergeCell ref="CI20:CJ20"/>
    <mergeCell ref="CI44:CJ44"/>
    <mergeCell ref="CI42:CJ42"/>
    <mergeCell ref="CI41:CJ41"/>
    <mergeCell ref="CI40:CJ40"/>
    <mergeCell ref="CI39:CJ39"/>
    <mergeCell ref="CI38:CJ38"/>
    <mergeCell ref="CI37:CJ37"/>
    <mergeCell ref="A62:AA62"/>
    <mergeCell ref="AB62:BA62"/>
    <mergeCell ref="BB62:CB62"/>
    <mergeCell ref="CC62:DB62"/>
    <mergeCell ref="AV21:AW21"/>
    <mergeCell ref="AX21:AY21"/>
    <mergeCell ref="AZ21:BA21"/>
    <mergeCell ref="AF21:AG21"/>
    <mergeCell ref="AH21:AI21"/>
    <mergeCell ref="T22:U22"/>
    <mergeCell ref="V22:W22"/>
    <mergeCell ref="X22:Y22"/>
    <mergeCell ref="Z22:AA22"/>
    <mergeCell ref="AB22:AC22"/>
    <mergeCell ref="AD22:AE22"/>
    <mergeCell ref="E22:H22"/>
    <mergeCell ref="I22:K22"/>
    <mergeCell ref="L22:M22"/>
    <mergeCell ref="A13:B60"/>
    <mergeCell ref="C13:D28"/>
    <mergeCell ref="E13:H13"/>
    <mergeCell ref="I13:K13"/>
    <mergeCell ref="L13:M13"/>
    <mergeCell ref="N13:O13"/>
    <mergeCell ref="P13:Q13"/>
    <mergeCell ref="R13:S13"/>
    <mergeCell ref="AT14:AU14"/>
    <mergeCell ref="AN14:AO14"/>
    <mergeCell ref="AP14:AQ14"/>
    <mergeCell ref="BS13:BT13"/>
    <mergeCell ref="BU13:BV13"/>
    <mergeCell ref="AP15:AQ15"/>
    <mergeCell ref="AH5:AI12"/>
    <mergeCell ref="AJ5:AK12"/>
    <mergeCell ref="AL5:AM12"/>
    <mergeCell ref="AR5:AS12"/>
    <mergeCell ref="T13:U13"/>
    <mergeCell ref="V13:W13"/>
    <mergeCell ref="X13:Y13"/>
    <mergeCell ref="Z13:AA13"/>
    <mergeCell ref="CI36:CJ36"/>
    <mergeCell ref="CI34:CJ34"/>
    <mergeCell ref="CI33:CJ33"/>
    <mergeCell ref="CI32:CJ32"/>
    <mergeCell ref="CI31:CJ31"/>
    <mergeCell ref="CI30:CJ30"/>
    <mergeCell ref="CI29:CJ29"/>
    <mergeCell ref="CI28:CJ28"/>
    <mergeCell ref="CI26:CJ26"/>
    <mergeCell ref="CI25:CJ25"/>
    <mergeCell ref="CI24:CJ24"/>
    <mergeCell ref="CI23:CJ23"/>
    <mergeCell ref="CI22:CJ22"/>
    <mergeCell ref="CI21:CJ21"/>
    <mergeCell ref="CI19:CJ19"/>
    <mergeCell ref="CI18:CJ18"/>
    <mergeCell ref="AT5:AU12"/>
    <mergeCell ref="AV5:AW12"/>
    <mergeCell ref="AN5:AO12"/>
    <mergeCell ref="AP5:AQ12"/>
    <mergeCell ref="AR13:AS13"/>
    <mergeCell ref="AT13:AU13"/>
    <mergeCell ref="AN13:AO13"/>
    <mergeCell ref="AP13:AQ13"/>
    <mergeCell ref="I5:K12"/>
    <mergeCell ref="L5:M12"/>
    <mergeCell ref="N5:O12"/>
    <mergeCell ref="P5:Q12"/>
    <mergeCell ref="R5:S12"/>
    <mergeCell ref="T5:U12"/>
    <mergeCell ref="V5:W12"/>
    <mergeCell ref="X5:Y12"/>
    <mergeCell ref="A3:H12"/>
    <mergeCell ref="I3:BA4"/>
    <mergeCell ref="Z5:AA12"/>
    <mergeCell ref="AB5:AC12"/>
    <mergeCell ref="AD5:AE12"/>
    <mergeCell ref="AF5:AG12"/>
    <mergeCell ref="CO14:CP14"/>
    <mergeCell ref="CQ14:CR14"/>
    <mergeCell ref="AV13:AW13"/>
    <mergeCell ref="AX13:AY13"/>
    <mergeCell ref="AB13:AC13"/>
    <mergeCell ref="AD13:AE13"/>
    <mergeCell ref="CQ5:CR12"/>
    <mergeCell ref="CE14:CF14"/>
    <mergeCell ref="CG14:CH14"/>
    <mergeCell ref="BJ14:BL14"/>
    <mergeCell ref="AZ13:BA13"/>
    <mergeCell ref="AV14:AW14"/>
    <mergeCell ref="AX14:AY14"/>
    <mergeCell ref="AZ14:BA14"/>
    <mergeCell ref="AF13:AG13"/>
    <mergeCell ref="AH13:AI13"/>
    <mergeCell ref="AJ13:AK13"/>
    <mergeCell ref="AL13:AM13"/>
    <mergeCell ref="CS5:CT12"/>
    <mergeCell ref="CU5:CV12"/>
    <mergeCell ref="CW5:CX12"/>
    <mergeCell ref="CE5:CF12"/>
    <mergeCell ref="CG5:CH12"/>
    <mergeCell ref="CI5:CJ12"/>
    <mergeCell ref="CK5:CL12"/>
    <mergeCell ref="CM5:CN12"/>
    <mergeCell ref="CO5:CP12"/>
    <mergeCell ref="BS5:BT12"/>
    <mergeCell ref="BU5:BV12"/>
    <mergeCell ref="BW5:BX12"/>
    <mergeCell ref="BY5:BZ12"/>
    <mergeCell ref="CA5:CB12"/>
    <mergeCell ref="CC5:CD12"/>
    <mergeCell ref="AX5:AY12"/>
    <mergeCell ref="AZ5:BA12"/>
    <mergeCell ref="BB3:BI12"/>
    <mergeCell ref="BJ3:DB4"/>
    <mergeCell ref="BJ5:BL12"/>
    <mergeCell ref="BM5:BN12"/>
    <mergeCell ref="BO5:BP12"/>
    <mergeCell ref="BQ5:BR12"/>
    <mergeCell ref="CY5:CZ12"/>
    <mergeCell ref="DA5:DB12"/>
    <mergeCell ref="T15:U15"/>
    <mergeCell ref="V15:W15"/>
    <mergeCell ref="X15:Y15"/>
    <mergeCell ref="Z15:AA15"/>
    <mergeCell ref="AB15:AC15"/>
    <mergeCell ref="AD15:AE15"/>
    <mergeCell ref="CU13:CV13"/>
    <mergeCell ref="CW13:CX13"/>
    <mergeCell ref="CU14:CV14"/>
    <mergeCell ref="CW14:CX14"/>
    <mergeCell ref="CI13:CJ13"/>
    <mergeCell ref="CK13:CL13"/>
    <mergeCell ref="CM13:CN13"/>
    <mergeCell ref="CO13:CP13"/>
    <mergeCell ref="CQ13:CR13"/>
    <mergeCell ref="CS13:CT13"/>
    <mergeCell ref="BW13:BX13"/>
    <mergeCell ref="BY13:BZ13"/>
    <mergeCell ref="CA13:CB13"/>
    <mergeCell ref="CC13:CD13"/>
    <mergeCell ref="CE13:CF13"/>
    <mergeCell ref="CG13:CH13"/>
    <mergeCell ref="BJ13:BL13"/>
    <mergeCell ref="BM13:BN13"/>
    <mergeCell ref="BO13:BP13"/>
    <mergeCell ref="BQ13:BR13"/>
    <mergeCell ref="CS14:CT14"/>
    <mergeCell ref="BW14:BX14"/>
    <mergeCell ref="BY14:BZ14"/>
    <mergeCell ref="CA14:CB14"/>
    <mergeCell ref="CC14:CD14"/>
    <mergeCell ref="E15:H15"/>
    <mergeCell ref="I15:K15"/>
    <mergeCell ref="L15:M15"/>
    <mergeCell ref="N15:O15"/>
    <mergeCell ref="P15:Q15"/>
    <mergeCell ref="R15:S15"/>
    <mergeCell ref="CK14:CL14"/>
    <mergeCell ref="CM14:CN14"/>
    <mergeCell ref="T14:U14"/>
    <mergeCell ref="V14:W14"/>
    <mergeCell ref="X14:Y14"/>
    <mergeCell ref="Z14:AA14"/>
    <mergeCell ref="AB14:AC14"/>
    <mergeCell ref="AD14:AE14"/>
    <mergeCell ref="E14:H14"/>
    <mergeCell ref="I14:K14"/>
    <mergeCell ref="L14:M14"/>
    <mergeCell ref="N14:O14"/>
    <mergeCell ref="P14:Q14"/>
    <mergeCell ref="R14:S14"/>
    <mergeCell ref="BM15:BN15"/>
    <mergeCell ref="BM14:BN14"/>
    <mergeCell ref="BO14:BP14"/>
    <mergeCell ref="BQ14:BR14"/>
    <mergeCell ref="BS14:BT14"/>
    <mergeCell ref="BU14:BV14"/>
    <mergeCell ref="AF14:AG14"/>
    <mergeCell ref="AH14:AI14"/>
    <mergeCell ref="AJ14:AK14"/>
    <mergeCell ref="AL14:AM14"/>
    <mergeCell ref="AR14:AS14"/>
    <mergeCell ref="AN15:AO15"/>
    <mergeCell ref="I16:K16"/>
    <mergeCell ref="L16:M16"/>
    <mergeCell ref="N16:O16"/>
    <mergeCell ref="P16:Q16"/>
    <mergeCell ref="R16:S16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K15:CL15"/>
    <mergeCell ref="BO15:BP15"/>
    <mergeCell ref="BQ15:BR15"/>
    <mergeCell ref="BS15:BT15"/>
    <mergeCell ref="BU15:BV15"/>
    <mergeCell ref="BW15:BX15"/>
    <mergeCell ref="BY15:BZ15"/>
    <mergeCell ref="AV15:AW15"/>
    <mergeCell ref="AX15:AY15"/>
    <mergeCell ref="AZ15:BA15"/>
    <mergeCell ref="AF15:AG15"/>
    <mergeCell ref="AH15:AI15"/>
    <mergeCell ref="AJ15:AK15"/>
    <mergeCell ref="AL15:AM15"/>
    <mergeCell ref="AR15:AS15"/>
    <mergeCell ref="AT15:AU15"/>
    <mergeCell ref="CQ16:CR16"/>
    <mergeCell ref="CS16:CT16"/>
    <mergeCell ref="CU16:CV16"/>
    <mergeCell ref="CW16:CX16"/>
    <mergeCell ref="CA16:CB16"/>
    <mergeCell ref="CC16:CD16"/>
    <mergeCell ref="CE16:CF16"/>
    <mergeCell ref="CG16:CH16"/>
    <mergeCell ref="CK16:CL16"/>
    <mergeCell ref="BO16:BP16"/>
    <mergeCell ref="BQ16:BR16"/>
    <mergeCell ref="BS16:BT16"/>
    <mergeCell ref="BU16:BV16"/>
    <mergeCell ref="BW16:BX16"/>
    <mergeCell ref="BY16:BZ16"/>
    <mergeCell ref="AV16:AW16"/>
    <mergeCell ref="AX16:AY16"/>
    <mergeCell ref="AZ16:BA16"/>
    <mergeCell ref="AT17:AU17"/>
    <mergeCell ref="AN17:AO17"/>
    <mergeCell ref="AP17:AQ17"/>
    <mergeCell ref="T17:U17"/>
    <mergeCell ref="V17:W17"/>
    <mergeCell ref="X17:Y17"/>
    <mergeCell ref="Z17:AA17"/>
    <mergeCell ref="AB17:AC17"/>
    <mergeCell ref="AD17:AE17"/>
    <mergeCell ref="E17:H17"/>
    <mergeCell ref="I17:K17"/>
    <mergeCell ref="L17:M17"/>
    <mergeCell ref="N17:O17"/>
    <mergeCell ref="P17:Q17"/>
    <mergeCell ref="R17:S17"/>
    <mergeCell ref="CM16:CN16"/>
    <mergeCell ref="CO16:CP16"/>
    <mergeCell ref="AF16:AG16"/>
    <mergeCell ref="AH16:AI16"/>
    <mergeCell ref="AJ16:AK16"/>
    <mergeCell ref="AL16:AM16"/>
    <mergeCell ref="AR16:AS16"/>
    <mergeCell ref="AT16:AU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E16:H16"/>
    <mergeCell ref="E18:H18"/>
    <mergeCell ref="I18:K18"/>
    <mergeCell ref="L18:M18"/>
    <mergeCell ref="N18:O18"/>
    <mergeCell ref="P18:Q18"/>
    <mergeCell ref="R18:S18"/>
    <mergeCell ref="CM17:CN17"/>
    <mergeCell ref="CO17:CP17"/>
    <mergeCell ref="CQ17:CR17"/>
    <mergeCell ref="CS17:CT17"/>
    <mergeCell ref="CU17:CV17"/>
    <mergeCell ref="CW17:CX17"/>
    <mergeCell ref="CA17:CB17"/>
    <mergeCell ref="CC17:CD17"/>
    <mergeCell ref="CE17:CF17"/>
    <mergeCell ref="CG17:CH17"/>
    <mergeCell ref="CK17:CL17"/>
    <mergeCell ref="BO17:BP17"/>
    <mergeCell ref="BQ17:BR17"/>
    <mergeCell ref="BS17:BT17"/>
    <mergeCell ref="BU17:BV17"/>
    <mergeCell ref="BW17:BX17"/>
    <mergeCell ref="BY17:BZ17"/>
    <mergeCell ref="AV17:AW17"/>
    <mergeCell ref="AX17:AY17"/>
    <mergeCell ref="AZ17:BA17"/>
    <mergeCell ref="AF17:AG17"/>
    <mergeCell ref="AH17:AI17"/>
    <mergeCell ref="AJ17:AK17"/>
    <mergeCell ref="AL17:AM17"/>
    <mergeCell ref="AR17:AS17"/>
    <mergeCell ref="AV18:AW18"/>
    <mergeCell ref="AX18:AY18"/>
    <mergeCell ref="AZ18:BA18"/>
    <mergeCell ref="AF18:AG18"/>
    <mergeCell ref="AH18:AI18"/>
    <mergeCell ref="AJ18:AK18"/>
    <mergeCell ref="AL18:AM18"/>
    <mergeCell ref="AR18:AS18"/>
    <mergeCell ref="AT18:AU18"/>
    <mergeCell ref="AN18:AO18"/>
    <mergeCell ref="AP18:AQ18"/>
    <mergeCell ref="T18:U18"/>
    <mergeCell ref="V18:W18"/>
    <mergeCell ref="X18:Y18"/>
    <mergeCell ref="Z18:AA18"/>
    <mergeCell ref="AB18:AC18"/>
    <mergeCell ref="AD18:AE18"/>
    <mergeCell ref="CM18:CN18"/>
    <mergeCell ref="CO18:CP18"/>
    <mergeCell ref="CQ18:CR18"/>
    <mergeCell ref="CS18:CT18"/>
    <mergeCell ref="CU18:CV18"/>
    <mergeCell ref="CW18:CX18"/>
    <mergeCell ref="CA18:CB18"/>
    <mergeCell ref="CC18:CD18"/>
    <mergeCell ref="CE18:CF18"/>
    <mergeCell ref="CG18:CH18"/>
    <mergeCell ref="CK18:CL18"/>
    <mergeCell ref="BO18:BP18"/>
    <mergeCell ref="BQ18:BR18"/>
    <mergeCell ref="BS18:BT18"/>
    <mergeCell ref="BU18:BV18"/>
    <mergeCell ref="BW18:BX18"/>
    <mergeCell ref="BY18:BZ18"/>
    <mergeCell ref="BS19:BT19"/>
    <mergeCell ref="BU19:BV19"/>
    <mergeCell ref="BW19:BX19"/>
    <mergeCell ref="BY19:BZ19"/>
    <mergeCell ref="CM19:CN19"/>
    <mergeCell ref="CO19:CP19"/>
    <mergeCell ref="CQ19:CR19"/>
    <mergeCell ref="CS19:CT19"/>
    <mergeCell ref="CU19:CV19"/>
    <mergeCell ref="CE19:CF19"/>
    <mergeCell ref="CG19:CH19"/>
    <mergeCell ref="CK19:CL19"/>
    <mergeCell ref="AF19:AG19"/>
    <mergeCell ref="AH19:AI19"/>
    <mergeCell ref="AJ19:AK19"/>
    <mergeCell ref="AL19:AM19"/>
    <mergeCell ref="AR19:AS19"/>
    <mergeCell ref="AT19:AU19"/>
    <mergeCell ref="AN19:AO19"/>
    <mergeCell ref="AP19:AQ19"/>
    <mergeCell ref="BJ19:BL19"/>
    <mergeCell ref="BM19:BN19"/>
    <mergeCell ref="E20:H20"/>
    <mergeCell ref="I20:K20"/>
    <mergeCell ref="L20:M20"/>
    <mergeCell ref="N20:O20"/>
    <mergeCell ref="P20:Q20"/>
    <mergeCell ref="R20:S20"/>
    <mergeCell ref="T19:U19"/>
    <mergeCell ref="V19:W19"/>
    <mergeCell ref="X19:Y19"/>
    <mergeCell ref="Z19:AA19"/>
    <mergeCell ref="AB19:AC19"/>
    <mergeCell ref="AD19:AE19"/>
    <mergeCell ref="E19:H19"/>
    <mergeCell ref="I19:K19"/>
    <mergeCell ref="L19:M19"/>
    <mergeCell ref="N19:O19"/>
    <mergeCell ref="P19:Q19"/>
    <mergeCell ref="R19:S19"/>
    <mergeCell ref="CA21:CB21"/>
    <mergeCell ref="CC21:CD21"/>
    <mergeCell ref="CE21:CF21"/>
    <mergeCell ref="CG21:CH21"/>
    <mergeCell ref="CK21:CL21"/>
    <mergeCell ref="BO21:BP21"/>
    <mergeCell ref="BQ21:BR21"/>
    <mergeCell ref="BS21:BT21"/>
    <mergeCell ref="BU21:BV21"/>
    <mergeCell ref="BW21:BX21"/>
    <mergeCell ref="BY21:BZ21"/>
    <mergeCell ref="CM21:CN21"/>
    <mergeCell ref="CO21:CP21"/>
    <mergeCell ref="CQ21:CR21"/>
    <mergeCell ref="CS21:CT21"/>
    <mergeCell ref="CU21:CV21"/>
    <mergeCell ref="AV19:AW19"/>
    <mergeCell ref="AX19:AY19"/>
    <mergeCell ref="AZ19:BA19"/>
    <mergeCell ref="N22:O22"/>
    <mergeCell ref="P22:Q22"/>
    <mergeCell ref="R22:S22"/>
    <mergeCell ref="BU20:BV20"/>
    <mergeCell ref="BW20:BX20"/>
    <mergeCell ref="BY20:BZ20"/>
    <mergeCell ref="AV20:AW20"/>
    <mergeCell ref="AX20:AY20"/>
    <mergeCell ref="AZ20:BA20"/>
    <mergeCell ref="AF20:AG20"/>
    <mergeCell ref="AH20:AI20"/>
    <mergeCell ref="AJ20:AK20"/>
    <mergeCell ref="AL20:AM20"/>
    <mergeCell ref="AR20:AS20"/>
    <mergeCell ref="AT20:AU20"/>
    <mergeCell ref="AN20:AO20"/>
    <mergeCell ref="AP20:AQ20"/>
    <mergeCell ref="T20:U20"/>
    <mergeCell ref="V20:W20"/>
    <mergeCell ref="X20:Y20"/>
    <mergeCell ref="Z20:AA20"/>
    <mergeCell ref="AB20:AC20"/>
    <mergeCell ref="AD20:AE20"/>
    <mergeCell ref="T21:U21"/>
    <mergeCell ref="V21:W21"/>
    <mergeCell ref="X21:Y21"/>
    <mergeCell ref="Z21:AA21"/>
    <mergeCell ref="AB21:AC21"/>
    <mergeCell ref="AD21:AE21"/>
    <mergeCell ref="BO20:BP20"/>
    <mergeCell ref="BQ20:BR20"/>
    <mergeCell ref="BS20:BT20"/>
    <mergeCell ref="E21:H21"/>
    <mergeCell ref="I21:K21"/>
    <mergeCell ref="L21:M21"/>
    <mergeCell ref="N21:O21"/>
    <mergeCell ref="P21:Q21"/>
    <mergeCell ref="R21:S21"/>
    <mergeCell ref="AJ21:AK21"/>
    <mergeCell ref="AL21:AM21"/>
    <mergeCell ref="AR21:AS21"/>
    <mergeCell ref="AT21:AU21"/>
    <mergeCell ref="AN21:AO21"/>
    <mergeCell ref="AP21:AQ21"/>
    <mergeCell ref="CE22:CF22"/>
    <mergeCell ref="CG22:CH22"/>
    <mergeCell ref="CK22:CL22"/>
    <mergeCell ref="BO22:BP22"/>
    <mergeCell ref="BQ22:BR22"/>
    <mergeCell ref="BS22:BT22"/>
    <mergeCell ref="BU22:BV22"/>
    <mergeCell ref="BW22:BX22"/>
    <mergeCell ref="BY22:BZ22"/>
    <mergeCell ref="AV22:AW22"/>
    <mergeCell ref="AX22:AY22"/>
    <mergeCell ref="AZ22:BA22"/>
    <mergeCell ref="AF22:AG22"/>
    <mergeCell ref="AH22:AI22"/>
    <mergeCell ref="AJ22:AK22"/>
    <mergeCell ref="AL22:AM22"/>
    <mergeCell ref="AR22:AS22"/>
    <mergeCell ref="AT22:AU22"/>
    <mergeCell ref="AN22:AO22"/>
    <mergeCell ref="AP22:AQ22"/>
    <mergeCell ref="AF23:AG23"/>
    <mergeCell ref="AH23:AI23"/>
    <mergeCell ref="AJ23:AK23"/>
    <mergeCell ref="AL23:AM23"/>
    <mergeCell ref="AR23:AS23"/>
    <mergeCell ref="AT23:AU23"/>
    <mergeCell ref="AN23:AO23"/>
    <mergeCell ref="AP23:AQ23"/>
    <mergeCell ref="T23:U23"/>
    <mergeCell ref="V23:W23"/>
    <mergeCell ref="X23:Y23"/>
    <mergeCell ref="Z23:AA23"/>
    <mergeCell ref="AB23:AC23"/>
    <mergeCell ref="AD23:AE23"/>
    <mergeCell ref="E23:H23"/>
    <mergeCell ref="I23:K23"/>
    <mergeCell ref="L23:M23"/>
    <mergeCell ref="N23:O23"/>
    <mergeCell ref="P23:Q23"/>
    <mergeCell ref="R23:S23"/>
    <mergeCell ref="AT24:AU24"/>
    <mergeCell ref="AN24:AO24"/>
    <mergeCell ref="AP24:AQ24"/>
    <mergeCell ref="T24:U24"/>
    <mergeCell ref="V24:W24"/>
    <mergeCell ref="X24:Y24"/>
    <mergeCell ref="Z24:AA24"/>
    <mergeCell ref="AB24:AC24"/>
    <mergeCell ref="AD24:AE24"/>
    <mergeCell ref="E24:H24"/>
    <mergeCell ref="I24:K24"/>
    <mergeCell ref="L24:M24"/>
    <mergeCell ref="N24:O24"/>
    <mergeCell ref="P24:Q24"/>
    <mergeCell ref="R24:S24"/>
    <mergeCell ref="CM23:CN23"/>
    <mergeCell ref="CO23:CP23"/>
    <mergeCell ref="CA23:CB23"/>
    <mergeCell ref="CC23:CD23"/>
    <mergeCell ref="CE23:CF23"/>
    <mergeCell ref="CG23:CH23"/>
    <mergeCell ref="CK23:CL23"/>
    <mergeCell ref="BO23:BP23"/>
    <mergeCell ref="BQ23:BR23"/>
    <mergeCell ref="BS23:BT23"/>
    <mergeCell ref="BU23:BV23"/>
    <mergeCell ref="BW23:BX23"/>
    <mergeCell ref="BY23:BZ23"/>
    <mergeCell ref="AV23:AW23"/>
    <mergeCell ref="AX23:AY23"/>
    <mergeCell ref="AZ23:BA23"/>
    <mergeCell ref="BF23:BI23"/>
    <mergeCell ref="E25:H25"/>
    <mergeCell ref="I25:K25"/>
    <mergeCell ref="L25:M25"/>
    <mergeCell ref="N25:O25"/>
    <mergeCell ref="P25:Q25"/>
    <mergeCell ref="R25:S25"/>
    <mergeCell ref="CM24:CN24"/>
    <mergeCell ref="CO24:CP24"/>
    <mergeCell ref="CQ24:CR24"/>
    <mergeCell ref="CS24:CT24"/>
    <mergeCell ref="CU24:CV24"/>
    <mergeCell ref="CW24:CX24"/>
    <mergeCell ref="CA24:CB24"/>
    <mergeCell ref="CC24:CD24"/>
    <mergeCell ref="CE24:CF24"/>
    <mergeCell ref="CG24:CH24"/>
    <mergeCell ref="CK24:CL24"/>
    <mergeCell ref="BO24:BP24"/>
    <mergeCell ref="BQ24:BR24"/>
    <mergeCell ref="BS24:BT24"/>
    <mergeCell ref="BU24:BV24"/>
    <mergeCell ref="BW24:BX24"/>
    <mergeCell ref="BY24:BZ24"/>
    <mergeCell ref="AV24:AW24"/>
    <mergeCell ref="AX24:AY24"/>
    <mergeCell ref="AZ24:BA24"/>
    <mergeCell ref="AF24:AG24"/>
    <mergeCell ref="AH24:AI24"/>
    <mergeCell ref="AJ24:AK24"/>
    <mergeCell ref="AL24:AM24"/>
    <mergeCell ref="AR24:AS24"/>
    <mergeCell ref="AV25:AW25"/>
    <mergeCell ref="AX25:AY25"/>
    <mergeCell ref="AZ25:BA25"/>
    <mergeCell ref="AF25:AG25"/>
    <mergeCell ref="AH25:AI25"/>
    <mergeCell ref="AJ25:AK25"/>
    <mergeCell ref="AL25:AM25"/>
    <mergeCell ref="AR25:AS25"/>
    <mergeCell ref="AT25:AU25"/>
    <mergeCell ref="AN25:AO25"/>
    <mergeCell ref="AP25:AQ25"/>
    <mergeCell ref="T25:U25"/>
    <mergeCell ref="V25:W25"/>
    <mergeCell ref="X25:Y25"/>
    <mergeCell ref="Z25:AA25"/>
    <mergeCell ref="AB25:AC25"/>
    <mergeCell ref="AD25:AE25"/>
    <mergeCell ref="CM25:CN25"/>
    <mergeCell ref="CO25:CP25"/>
    <mergeCell ref="CQ25:CR25"/>
    <mergeCell ref="CS25:CT25"/>
    <mergeCell ref="CU25:CV25"/>
    <mergeCell ref="CW25:CX25"/>
    <mergeCell ref="CA25:CB25"/>
    <mergeCell ref="CC25:CD25"/>
    <mergeCell ref="CE25:CF25"/>
    <mergeCell ref="CG25:CH25"/>
    <mergeCell ref="CK25:CL25"/>
    <mergeCell ref="BO25:BP25"/>
    <mergeCell ref="BQ25:BR25"/>
    <mergeCell ref="BS25:BT25"/>
    <mergeCell ref="BU25:BV25"/>
    <mergeCell ref="BW25:BX25"/>
    <mergeCell ref="BY25:BZ25"/>
    <mergeCell ref="CW26:CX26"/>
    <mergeCell ref="CA26:CB26"/>
    <mergeCell ref="CC26:CD26"/>
    <mergeCell ref="CE26:CF26"/>
    <mergeCell ref="CG26:CH26"/>
    <mergeCell ref="CK26:CL26"/>
    <mergeCell ref="BO26:BP26"/>
    <mergeCell ref="BQ26:BR26"/>
    <mergeCell ref="BS26:BT26"/>
    <mergeCell ref="BU26:BV26"/>
    <mergeCell ref="BW26:BX26"/>
    <mergeCell ref="BY26:BZ26"/>
    <mergeCell ref="AV26:AW26"/>
    <mergeCell ref="AX26:AY26"/>
    <mergeCell ref="AZ26:BA26"/>
    <mergeCell ref="AF26:AG26"/>
    <mergeCell ref="AH26:AI26"/>
    <mergeCell ref="AJ26:AK26"/>
    <mergeCell ref="AL26:AM26"/>
    <mergeCell ref="AR26:AS26"/>
    <mergeCell ref="AT26:AU26"/>
    <mergeCell ref="AN26:AO26"/>
    <mergeCell ref="AP26:AQ26"/>
    <mergeCell ref="T27:U27"/>
    <mergeCell ref="V27:W27"/>
    <mergeCell ref="X27:Y27"/>
    <mergeCell ref="Z27:AA27"/>
    <mergeCell ref="AB27:AC27"/>
    <mergeCell ref="AD27:AE27"/>
    <mergeCell ref="AX27:AY27"/>
    <mergeCell ref="AZ27:BA27"/>
    <mergeCell ref="AF27:AG27"/>
    <mergeCell ref="AH27:AI27"/>
    <mergeCell ref="AJ27:AK27"/>
    <mergeCell ref="AL27:AM27"/>
    <mergeCell ref="AR27:AS27"/>
    <mergeCell ref="AT27:AU27"/>
    <mergeCell ref="AN27:AO27"/>
    <mergeCell ref="AP27:AQ27"/>
    <mergeCell ref="E27:H27"/>
    <mergeCell ref="I27:K27"/>
    <mergeCell ref="L27:M27"/>
    <mergeCell ref="N27:O27"/>
    <mergeCell ref="P27:Q27"/>
    <mergeCell ref="R27:S27"/>
    <mergeCell ref="CM26:CN26"/>
    <mergeCell ref="CO26:CP26"/>
    <mergeCell ref="CQ26:CR26"/>
    <mergeCell ref="CS26:CT26"/>
    <mergeCell ref="CU26:CV26"/>
    <mergeCell ref="T26:U26"/>
    <mergeCell ref="V26:W26"/>
    <mergeCell ref="X26:Y26"/>
    <mergeCell ref="Z26:AA26"/>
    <mergeCell ref="AB26:AC26"/>
    <mergeCell ref="AD26:AE26"/>
    <mergeCell ref="E26:H26"/>
    <mergeCell ref="I26:K26"/>
    <mergeCell ref="L26:M26"/>
    <mergeCell ref="N26:O26"/>
    <mergeCell ref="P26:Q26"/>
    <mergeCell ref="R26:S26"/>
    <mergeCell ref="CC27:CD27"/>
    <mergeCell ref="CE27:CF27"/>
    <mergeCell ref="CG27:CH27"/>
    <mergeCell ref="BQ27:BR27"/>
    <mergeCell ref="BS27:BT27"/>
    <mergeCell ref="BU27:BV27"/>
    <mergeCell ref="BW27:BX27"/>
    <mergeCell ref="BY27:BZ27"/>
    <mergeCell ref="AV27:AW27"/>
    <mergeCell ref="BF27:BI27"/>
    <mergeCell ref="BJ27:BL27"/>
    <mergeCell ref="BM27:BN27"/>
    <mergeCell ref="AF28:AG28"/>
    <mergeCell ref="AH28:AI28"/>
    <mergeCell ref="AJ28:AK28"/>
    <mergeCell ref="AL28:AM28"/>
    <mergeCell ref="AR28:AS28"/>
    <mergeCell ref="AT28:AU28"/>
    <mergeCell ref="AN28:AO28"/>
    <mergeCell ref="AP28:AQ28"/>
    <mergeCell ref="T28:U28"/>
    <mergeCell ref="V28:W28"/>
    <mergeCell ref="X28:Y28"/>
    <mergeCell ref="Z28:AA28"/>
    <mergeCell ref="AB28:AC28"/>
    <mergeCell ref="AD28:AE28"/>
    <mergeCell ref="C29:D44"/>
    <mergeCell ref="E29:H29"/>
    <mergeCell ref="I29:K29"/>
    <mergeCell ref="L29:M29"/>
    <mergeCell ref="N29:O29"/>
    <mergeCell ref="P29:Q29"/>
    <mergeCell ref="E34:H34"/>
    <mergeCell ref="I34:K34"/>
    <mergeCell ref="L34:M34"/>
    <mergeCell ref="N34:O34"/>
    <mergeCell ref="E30:H30"/>
    <mergeCell ref="I30:K30"/>
    <mergeCell ref="L30:M30"/>
    <mergeCell ref="N30:O30"/>
    <mergeCell ref="P30:Q30"/>
    <mergeCell ref="R30:S30"/>
    <mergeCell ref="E31:H31"/>
    <mergeCell ref="I31:K31"/>
    <mergeCell ref="L31:M31"/>
    <mergeCell ref="N31:O31"/>
    <mergeCell ref="E33:H33"/>
    <mergeCell ref="I33:K33"/>
    <mergeCell ref="L33:M33"/>
    <mergeCell ref="N33:O33"/>
    <mergeCell ref="P33:Q33"/>
    <mergeCell ref="R33:S33"/>
    <mergeCell ref="P34:Q34"/>
    <mergeCell ref="R34:S34"/>
    <mergeCell ref="E35:H35"/>
    <mergeCell ref="I35:K35"/>
    <mergeCell ref="L35:M35"/>
    <mergeCell ref="N35:O35"/>
    <mergeCell ref="CG28:CH28"/>
    <mergeCell ref="CK28:CL28"/>
    <mergeCell ref="BO28:BP28"/>
    <mergeCell ref="BQ28:BR28"/>
    <mergeCell ref="BS28:BT28"/>
    <mergeCell ref="BU28:BV28"/>
    <mergeCell ref="BW28:BX28"/>
    <mergeCell ref="BY28:BZ28"/>
    <mergeCell ref="AV28:AW28"/>
    <mergeCell ref="AX28:AY28"/>
    <mergeCell ref="AZ28:BA28"/>
    <mergeCell ref="BS29:BT29"/>
    <mergeCell ref="BU29:BV29"/>
    <mergeCell ref="E28:H28"/>
    <mergeCell ref="I28:K28"/>
    <mergeCell ref="L28:M28"/>
    <mergeCell ref="N28:O28"/>
    <mergeCell ref="P28:Q28"/>
    <mergeCell ref="R28:S28"/>
    <mergeCell ref="R29:S29"/>
    <mergeCell ref="T29:U29"/>
    <mergeCell ref="V29:W29"/>
    <mergeCell ref="X29:Y29"/>
    <mergeCell ref="Z29:AA29"/>
    <mergeCell ref="AB29:AC29"/>
    <mergeCell ref="AT29:AU29"/>
    <mergeCell ref="AV29:AW29"/>
    <mergeCell ref="AX29:AY29"/>
    <mergeCell ref="AZ29:BA29"/>
    <mergeCell ref="AD29:AE29"/>
    <mergeCell ref="AF29:AG29"/>
    <mergeCell ref="AH29:AI29"/>
    <mergeCell ref="AJ29:AK29"/>
    <mergeCell ref="AL29:AM29"/>
    <mergeCell ref="AR29:AS29"/>
    <mergeCell ref="AN29:AO29"/>
    <mergeCell ref="AP29:AQ29"/>
    <mergeCell ref="T30:U30"/>
    <mergeCell ref="V30:W30"/>
    <mergeCell ref="X30:Y30"/>
    <mergeCell ref="Z30:AA30"/>
    <mergeCell ref="AB30:AC30"/>
    <mergeCell ref="AD30:AE30"/>
    <mergeCell ref="CA28:CB28"/>
    <mergeCell ref="CC28:CD28"/>
    <mergeCell ref="CE28:CF28"/>
    <mergeCell ref="CU29:CV29"/>
    <mergeCell ref="CW29:CX29"/>
    <mergeCell ref="CU30:CV30"/>
    <mergeCell ref="CW30:CX30"/>
    <mergeCell ref="CK29:CL29"/>
    <mergeCell ref="CM29:CN29"/>
    <mergeCell ref="CO29:CP29"/>
    <mergeCell ref="CQ29:CR29"/>
    <mergeCell ref="CS29:CT29"/>
    <mergeCell ref="BW29:BX29"/>
    <mergeCell ref="BY29:BZ29"/>
    <mergeCell ref="CA29:CB29"/>
    <mergeCell ref="CC29:CD29"/>
    <mergeCell ref="CE29:CF29"/>
    <mergeCell ref="CG29:CH29"/>
    <mergeCell ref="BJ29:BL29"/>
    <mergeCell ref="BM29:BN29"/>
    <mergeCell ref="BO29:BP29"/>
    <mergeCell ref="BQ29:BR29"/>
    <mergeCell ref="CM30:CN30"/>
    <mergeCell ref="CO30:CP30"/>
    <mergeCell ref="CQ30:CR30"/>
    <mergeCell ref="CS30:CT30"/>
    <mergeCell ref="BW30:BX30"/>
    <mergeCell ref="BY30:BZ30"/>
    <mergeCell ref="CA30:CB30"/>
    <mergeCell ref="CC30:CD30"/>
    <mergeCell ref="CE30:CF30"/>
    <mergeCell ref="CG30:CH30"/>
    <mergeCell ref="BJ30:BL30"/>
    <mergeCell ref="BM30:BN30"/>
    <mergeCell ref="BO30:BP30"/>
    <mergeCell ref="BQ30:BR30"/>
    <mergeCell ref="BS30:BT30"/>
    <mergeCell ref="BU30:BV30"/>
    <mergeCell ref="AV30:AW30"/>
    <mergeCell ref="AX30:AY30"/>
    <mergeCell ref="AZ30:BA30"/>
    <mergeCell ref="T32:U32"/>
    <mergeCell ref="V32:W32"/>
    <mergeCell ref="X32:Y32"/>
    <mergeCell ref="Z32:AA32"/>
    <mergeCell ref="AB32:AC32"/>
    <mergeCell ref="AD32:AE32"/>
    <mergeCell ref="P31:Q31"/>
    <mergeCell ref="R31:S31"/>
    <mergeCell ref="CK30:CL30"/>
    <mergeCell ref="BU31:BV31"/>
    <mergeCell ref="BW31:BX31"/>
    <mergeCell ref="BY31:BZ31"/>
    <mergeCell ref="AV31:AW31"/>
    <mergeCell ref="AX31:AY31"/>
    <mergeCell ref="AZ32:BA32"/>
    <mergeCell ref="AF30:AG30"/>
    <mergeCell ref="AH30:AI30"/>
    <mergeCell ref="AJ30:AK30"/>
    <mergeCell ref="AL30:AM30"/>
    <mergeCell ref="AR30:AS30"/>
    <mergeCell ref="AT30:AU30"/>
    <mergeCell ref="AN30:AO30"/>
    <mergeCell ref="AP30:AQ30"/>
    <mergeCell ref="V31:W31"/>
    <mergeCell ref="X31:Y31"/>
    <mergeCell ref="Z31:AA31"/>
    <mergeCell ref="AB31:AC31"/>
    <mergeCell ref="AD31:AE31"/>
    <mergeCell ref="AT32:AU32"/>
    <mergeCell ref="E32:H32"/>
    <mergeCell ref="I32:K32"/>
    <mergeCell ref="L32:M32"/>
    <mergeCell ref="N32:O32"/>
    <mergeCell ref="P32:Q32"/>
    <mergeCell ref="R32:S32"/>
    <mergeCell ref="AF31:AG31"/>
    <mergeCell ref="AH31:AI31"/>
    <mergeCell ref="AJ31:AK31"/>
    <mergeCell ref="AL31:AM31"/>
    <mergeCell ref="AR31:AS31"/>
    <mergeCell ref="AT31:AU31"/>
    <mergeCell ref="AN31:AO31"/>
    <mergeCell ref="AP31:AQ31"/>
    <mergeCell ref="T31:U31"/>
    <mergeCell ref="AV32:AW32"/>
    <mergeCell ref="AX32:AY32"/>
    <mergeCell ref="AN32:AO32"/>
    <mergeCell ref="AP32:AQ32"/>
    <mergeCell ref="AF32:AG32"/>
    <mergeCell ref="AH32:AI32"/>
    <mergeCell ref="AJ32:AK32"/>
    <mergeCell ref="AL32:AM32"/>
    <mergeCell ref="AR32:AS32"/>
    <mergeCell ref="CY31:CZ31"/>
    <mergeCell ref="DA31:DB31"/>
    <mergeCell ref="CM31:CN31"/>
    <mergeCell ref="CO31:CP31"/>
    <mergeCell ref="CQ31:CR31"/>
    <mergeCell ref="CS31:CT31"/>
    <mergeCell ref="CU31:CV31"/>
    <mergeCell ref="CW31:CX31"/>
    <mergeCell ref="CA31:CB31"/>
    <mergeCell ref="CC31:CD31"/>
    <mergeCell ref="CE31:CF31"/>
    <mergeCell ref="CG31:CH31"/>
    <mergeCell ref="CK31:CL31"/>
    <mergeCell ref="BO31:BP31"/>
    <mergeCell ref="BQ31:BR31"/>
    <mergeCell ref="BS31:BT31"/>
    <mergeCell ref="AZ31:BA31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K32:CL32"/>
    <mergeCell ref="BO32:BP32"/>
    <mergeCell ref="BQ32:BR32"/>
    <mergeCell ref="BS32:BT32"/>
    <mergeCell ref="BU32:BV32"/>
    <mergeCell ref="BW32:BX32"/>
    <mergeCell ref="BY32:BZ32"/>
    <mergeCell ref="CU33:CV33"/>
    <mergeCell ref="CW33:CX33"/>
    <mergeCell ref="CA33:CB33"/>
    <mergeCell ref="CC33:CD33"/>
    <mergeCell ref="CE33:CF33"/>
    <mergeCell ref="CG33:CH33"/>
    <mergeCell ref="CK33:CL33"/>
    <mergeCell ref="BO33:BP33"/>
    <mergeCell ref="BQ33:BR33"/>
    <mergeCell ref="BS33:BT33"/>
    <mergeCell ref="BU33:BV33"/>
    <mergeCell ref="BW33:BX33"/>
    <mergeCell ref="BY33:BZ33"/>
    <mergeCell ref="AV33:AW33"/>
    <mergeCell ref="AX33:AY33"/>
    <mergeCell ref="AZ33:BA33"/>
    <mergeCell ref="CM33:CN33"/>
    <mergeCell ref="CO33:CP33"/>
    <mergeCell ref="CQ33:CR33"/>
    <mergeCell ref="CS33:CT33"/>
    <mergeCell ref="AF33:AG33"/>
    <mergeCell ref="AH33:AI33"/>
    <mergeCell ref="AJ33:AK33"/>
    <mergeCell ref="AL33:AM33"/>
    <mergeCell ref="AR33:AS33"/>
    <mergeCell ref="AT33:AU33"/>
    <mergeCell ref="AN33:AO33"/>
    <mergeCell ref="AP33:AQ33"/>
    <mergeCell ref="T33:U33"/>
    <mergeCell ref="V33:W33"/>
    <mergeCell ref="X33:Y33"/>
    <mergeCell ref="Z33:AA33"/>
    <mergeCell ref="AB33:AC33"/>
    <mergeCell ref="AD33:AE33"/>
    <mergeCell ref="AR34:AS34"/>
    <mergeCell ref="AT34:AU34"/>
    <mergeCell ref="AV34:AW34"/>
    <mergeCell ref="T34:U34"/>
    <mergeCell ref="V34:W34"/>
    <mergeCell ref="X34:Y34"/>
    <mergeCell ref="Z34:AA34"/>
    <mergeCell ref="AN34:AO34"/>
    <mergeCell ref="AP34:AQ34"/>
    <mergeCell ref="AX34:AY34"/>
    <mergeCell ref="AZ34:BA34"/>
    <mergeCell ref="AB34:AC34"/>
    <mergeCell ref="AD34:AE34"/>
    <mergeCell ref="AF34:AG34"/>
    <mergeCell ref="AH34:AI34"/>
    <mergeCell ref="AJ34:AK34"/>
    <mergeCell ref="AL34:AM34"/>
    <mergeCell ref="CU34:CV34"/>
    <mergeCell ref="CW34:CX34"/>
    <mergeCell ref="CK34:CL34"/>
    <mergeCell ref="CM34:CN34"/>
    <mergeCell ref="CO34:CP34"/>
    <mergeCell ref="CQ34:CR34"/>
    <mergeCell ref="CS34:CT34"/>
    <mergeCell ref="BW34:BX34"/>
    <mergeCell ref="BY34:BZ34"/>
    <mergeCell ref="CA34:CB34"/>
    <mergeCell ref="CC34:CD34"/>
    <mergeCell ref="CE34:CF34"/>
    <mergeCell ref="CG34:CH34"/>
    <mergeCell ref="BJ34:BL34"/>
    <mergeCell ref="BM34:BN34"/>
    <mergeCell ref="BO34:BP34"/>
    <mergeCell ref="BQ34:BR34"/>
    <mergeCell ref="BS34:BT34"/>
    <mergeCell ref="BU34:BV34"/>
    <mergeCell ref="AZ36:BA36"/>
    <mergeCell ref="AF36:AG36"/>
    <mergeCell ref="AH36:AI36"/>
    <mergeCell ref="AJ36:AK36"/>
    <mergeCell ref="AL36:AM36"/>
    <mergeCell ref="AR36:AS36"/>
    <mergeCell ref="AT36:AU36"/>
    <mergeCell ref="T36:U36"/>
    <mergeCell ref="V36:W36"/>
    <mergeCell ref="X36:Y36"/>
    <mergeCell ref="Z36:AA36"/>
    <mergeCell ref="AB36:AC36"/>
    <mergeCell ref="AD36:AE36"/>
    <mergeCell ref="CA35:CB35"/>
    <mergeCell ref="CC35:CD35"/>
    <mergeCell ref="AZ35:BA35"/>
    <mergeCell ref="AJ35:AK35"/>
    <mergeCell ref="AL35:AM35"/>
    <mergeCell ref="AR35:AS35"/>
    <mergeCell ref="AT35:AU35"/>
    <mergeCell ref="AV35:AW35"/>
    <mergeCell ref="AX35:AY35"/>
    <mergeCell ref="X35:Y35"/>
    <mergeCell ref="Z35:AA35"/>
    <mergeCell ref="AB35:AC35"/>
    <mergeCell ref="AD35:AE35"/>
    <mergeCell ref="AF35:AG35"/>
    <mergeCell ref="AH35:AI35"/>
    <mergeCell ref="E36:H36"/>
    <mergeCell ref="I36:K36"/>
    <mergeCell ref="L36:M36"/>
    <mergeCell ref="N36:O36"/>
    <mergeCell ref="P36:Q36"/>
    <mergeCell ref="R36:S36"/>
    <mergeCell ref="AN35:AO35"/>
    <mergeCell ref="AP35:AQ35"/>
    <mergeCell ref="AN36:AO36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K36:CL36"/>
    <mergeCell ref="BO36:BP36"/>
    <mergeCell ref="BQ36:BR36"/>
    <mergeCell ref="BS36:BT36"/>
    <mergeCell ref="BU36:BV36"/>
    <mergeCell ref="BW36:BX36"/>
    <mergeCell ref="BY36:BZ36"/>
    <mergeCell ref="P35:Q35"/>
    <mergeCell ref="R35:S35"/>
    <mergeCell ref="T35:U35"/>
    <mergeCell ref="V35:W35"/>
    <mergeCell ref="AV36:AW36"/>
    <mergeCell ref="AX36:AY36"/>
    <mergeCell ref="CW37:CX37"/>
    <mergeCell ref="CA37:CB37"/>
    <mergeCell ref="CC37:CD37"/>
    <mergeCell ref="CE37:CF37"/>
    <mergeCell ref="CG37:CH37"/>
    <mergeCell ref="CK37:CL37"/>
    <mergeCell ref="BO37:BP37"/>
    <mergeCell ref="BQ37:BR37"/>
    <mergeCell ref="BS37:BT37"/>
    <mergeCell ref="BU37:BV37"/>
    <mergeCell ref="BW37:BX37"/>
    <mergeCell ref="BY37:BZ37"/>
    <mergeCell ref="AV37:AW37"/>
    <mergeCell ref="AX37:AY37"/>
    <mergeCell ref="AZ37:BA37"/>
    <mergeCell ref="AF37:AG37"/>
    <mergeCell ref="AH37:AI37"/>
    <mergeCell ref="AJ37:AK37"/>
    <mergeCell ref="AL37:AM37"/>
    <mergeCell ref="AR37:AS37"/>
    <mergeCell ref="AT37:AU37"/>
    <mergeCell ref="AN37:AO37"/>
    <mergeCell ref="AP37:AQ37"/>
    <mergeCell ref="E38:H38"/>
    <mergeCell ref="I38:K38"/>
    <mergeCell ref="L38:M38"/>
    <mergeCell ref="N38:O38"/>
    <mergeCell ref="P38:Q38"/>
    <mergeCell ref="R38:S38"/>
    <mergeCell ref="CM37:CN37"/>
    <mergeCell ref="CO37:CP37"/>
    <mergeCell ref="CQ37:CR37"/>
    <mergeCell ref="CS37:CT37"/>
    <mergeCell ref="CU37:CV37"/>
    <mergeCell ref="T37:U37"/>
    <mergeCell ref="V37:W37"/>
    <mergeCell ref="X37:Y37"/>
    <mergeCell ref="Z37:AA37"/>
    <mergeCell ref="AB37:AC37"/>
    <mergeCell ref="AD37:AE37"/>
    <mergeCell ref="E37:H37"/>
    <mergeCell ref="I37:K37"/>
    <mergeCell ref="L37:M37"/>
    <mergeCell ref="N37:O37"/>
    <mergeCell ref="P37:Q37"/>
    <mergeCell ref="R37:S37"/>
    <mergeCell ref="CE38:CF38"/>
    <mergeCell ref="CG38:CH38"/>
    <mergeCell ref="BS38:BT38"/>
    <mergeCell ref="BU38:BV38"/>
    <mergeCell ref="BW38:BX38"/>
    <mergeCell ref="BY38:BZ38"/>
    <mergeCell ref="AV38:AW38"/>
    <mergeCell ref="AX38:AY38"/>
    <mergeCell ref="AZ38:BA38"/>
    <mergeCell ref="AF38:AG38"/>
    <mergeCell ref="AH38:AI38"/>
    <mergeCell ref="AJ38:AK38"/>
    <mergeCell ref="AL38:AM38"/>
    <mergeCell ref="AR38:AS38"/>
    <mergeCell ref="AT38:AU38"/>
    <mergeCell ref="AN38:AO38"/>
    <mergeCell ref="AP38:AQ38"/>
    <mergeCell ref="T38:U38"/>
    <mergeCell ref="V38:W38"/>
    <mergeCell ref="X38:Y38"/>
    <mergeCell ref="Z38:AA38"/>
    <mergeCell ref="AB38:AC38"/>
    <mergeCell ref="AD38:AE38"/>
    <mergeCell ref="AF39:AG39"/>
    <mergeCell ref="AH39:AI39"/>
    <mergeCell ref="AJ39:AK39"/>
    <mergeCell ref="AL39:AM39"/>
    <mergeCell ref="AR39:AS39"/>
    <mergeCell ref="AT39:AU39"/>
    <mergeCell ref="AN39:AO39"/>
    <mergeCell ref="AP39:AQ39"/>
    <mergeCell ref="T39:U39"/>
    <mergeCell ref="V39:W39"/>
    <mergeCell ref="X39:Y39"/>
    <mergeCell ref="Z39:AA39"/>
    <mergeCell ref="AB39:AC39"/>
    <mergeCell ref="AD39:AE39"/>
    <mergeCell ref="E39:H39"/>
    <mergeCell ref="I39:K39"/>
    <mergeCell ref="L39:M39"/>
    <mergeCell ref="N39:O39"/>
    <mergeCell ref="P39:Q39"/>
    <mergeCell ref="R39:S39"/>
    <mergeCell ref="AT40:AU40"/>
    <mergeCell ref="AN40:AO40"/>
    <mergeCell ref="AP40:AQ40"/>
    <mergeCell ref="T40:U40"/>
    <mergeCell ref="V40:W40"/>
    <mergeCell ref="X40:Y40"/>
    <mergeCell ref="Z40:AA40"/>
    <mergeCell ref="AB40:AC40"/>
    <mergeCell ref="AD40:AE40"/>
    <mergeCell ref="E40:H40"/>
    <mergeCell ref="I40:K40"/>
    <mergeCell ref="L40:M40"/>
    <mergeCell ref="N40:O40"/>
    <mergeCell ref="P40:Q40"/>
    <mergeCell ref="R40:S40"/>
    <mergeCell ref="CM39:CN39"/>
    <mergeCell ref="CO39:CP39"/>
    <mergeCell ref="CA39:CB39"/>
    <mergeCell ref="CC39:CD39"/>
    <mergeCell ref="CE39:CF39"/>
    <mergeCell ref="CG39:CH39"/>
    <mergeCell ref="CK39:CL39"/>
    <mergeCell ref="BO39:BP39"/>
    <mergeCell ref="BQ39:BR39"/>
    <mergeCell ref="BS39:BT39"/>
    <mergeCell ref="BU39:BV39"/>
    <mergeCell ref="BW39:BX39"/>
    <mergeCell ref="BY39:BZ39"/>
    <mergeCell ref="AV39:AW39"/>
    <mergeCell ref="AX39:AY39"/>
    <mergeCell ref="AZ39:BA39"/>
    <mergeCell ref="E41:H41"/>
    <mergeCell ref="I41:K41"/>
    <mergeCell ref="L41:M41"/>
    <mergeCell ref="N41:O41"/>
    <mergeCell ref="P41:Q41"/>
    <mergeCell ref="R41:S41"/>
    <mergeCell ref="CM40:CN40"/>
    <mergeCell ref="CO40:CP40"/>
    <mergeCell ref="AF40:AG40"/>
    <mergeCell ref="AH40:AI40"/>
    <mergeCell ref="AJ40:AK40"/>
    <mergeCell ref="AL40:AM40"/>
    <mergeCell ref="AR40:AS40"/>
    <mergeCell ref="AV41:AW41"/>
    <mergeCell ref="AX41:AY41"/>
    <mergeCell ref="AZ41:BA41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K40:CL40"/>
    <mergeCell ref="BO40:BP40"/>
    <mergeCell ref="BQ40:BR40"/>
    <mergeCell ref="BS40:BT40"/>
    <mergeCell ref="BU40:BV40"/>
    <mergeCell ref="BW40:BX40"/>
    <mergeCell ref="BY40:BZ40"/>
    <mergeCell ref="AV40:AW40"/>
    <mergeCell ref="AX40:AY40"/>
    <mergeCell ref="AZ40:BA40"/>
    <mergeCell ref="AF41:AG41"/>
    <mergeCell ref="AH41:AI41"/>
    <mergeCell ref="AJ41:AK41"/>
    <mergeCell ref="AL41:AM41"/>
    <mergeCell ref="AR41:AS41"/>
    <mergeCell ref="AT41:AU41"/>
    <mergeCell ref="AN41:AO41"/>
    <mergeCell ref="AP41:AQ41"/>
    <mergeCell ref="T41:U41"/>
    <mergeCell ref="V41:W41"/>
    <mergeCell ref="X41:Y41"/>
    <mergeCell ref="Z41:AA41"/>
    <mergeCell ref="AB41:AC41"/>
    <mergeCell ref="AD41:AE41"/>
    <mergeCell ref="CM41:CN41"/>
    <mergeCell ref="CO41:CP41"/>
    <mergeCell ref="CQ41:CR41"/>
    <mergeCell ref="CU41:CV41"/>
    <mergeCell ref="CW41:CX41"/>
    <mergeCell ref="CA41:CB41"/>
    <mergeCell ref="CC41:CD41"/>
    <mergeCell ref="CE41:CF41"/>
    <mergeCell ref="CG41:CH41"/>
    <mergeCell ref="CK41:CL41"/>
    <mergeCell ref="BO41:BP41"/>
    <mergeCell ref="BQ41:BR41"/>
    <mergeCell ref="BS41:BT41"/>
    <mergeCell ref="BU41:BV41"/>
    <mergeCell ref="BW41:BX41"/>
    <mergeCell ref="BY41:BZ41"/>
    <mergeCell ref="CW42:CX42"/>
    <mergeCell ref="CA42:CB42"/>
    <mergeCell ref="CC42:CD42"/>
    <mergeCell ref="CE42:CF42"/>
    <mergeCell ref="CG42:CH42"/>
    <mergeCell ref="CK42:CL42"/>
    <mergeCell ref="BO42:BP42"/>
    <mergeCell ref="BQ42:BR42"/>
    <mergeCell ref="BS42:BT42"/>
    <mergeCell ref="BU42:BV42"/>
    <mergeCell ref="BW42:BX42"/>
    <mergeCell ref="BY42:BZ42"/>
    <mergeCell ref="AV42:AW42"/>
    <mergeCell ref="AX42:AY42"/>
    <mergeCell ref="AZ42:BA42"/>
    <mergeCell ref="AF42:AG42"/>
    <mergeCell ref="AH42:AI42"/>
    <mergeCell ref="AJ42:AK42"/>
    <mergeCell ref="AL42:AM42"/>
    <mergeCell ref="AR42:AS42"/>
    <mergeCell ref="AT42:AU42"/>
    <mergeCell ref="AN42:AO42"/>
    <mergeCell ref="AP42:AQ42"/>
    <mergeCell ref="T43:U43"/>
    <mergeCell ref="V43:W43"/>
    <mergeCell ref="X43:Y43"/>
    <mergeCell ref="Z43:AA43"/>
    <mergeCell ref="AB43:AC43"/>
    <mergeCell ref="AD43:AE43"/>
    <mergeCell ref="AL43:AM43"/>
    <mergeCell ref="AR43:AS43"/>
    <mergeCell ref="AT43:AU43"/>
    <mergeCell ref="AN43:AO43"/>
    <mergeCell ref="AP43:AQ43"/>
    <mergeCell ref="E43:H43"/>
    <mergeCell ref="I43:K43"/>
    <mergeCell ref="L43:M43"/>
    <mergeCell ref="N43:O43"/>
    <mergeCell ref="P43:Q43"/>
    <mergeCell ref="R43:S43"/>
    <mergeCell ref="CM42:CN42"/>
    <mergeCell ref="CO42:CP42"/>
    <mergeCell ref="CQ42:CR42"/>
    <mergeCell ref="CS42:CT42"/>
    <mergeCell ref="CU42:CV42"/>
    <mergeCell ref="T42:U42"/>
    <mergeCell ref="V42:W42"/>
    <mergeCell ref="X42:Y42"/>
    <mergeCell ref="Z42:AA42"/>
    <mergeCell ref="AB42:AC42"/>
    <mergeCell ref="AD42:AE42"/>
    <mergeCell ref="E42:H42"/>
    <mergeCell ref="I42:K42"/>
    <mergeCell ref="L42:M42"/>
    <mergeCell ref="N42:O42"/>
    <mergeCell ref="P42:Q42"/>
    <mergeCell ref="R42:S42"/>
    <mergeCell ref="BO43:BP43"/>
    <mergeCell ref="BQ43:BR43"/>
    <mergeCell ref="BS43:BT43"/>
    <mergeCell ref="AV43:AW43"/>
    <mergeCell ref="AX43:AY43"/>
    <mergeCell ref="AZ43:BA43"/>
    <mergeCell ref="AF43:AG43"/>
    <mergeCell ref="AH43:AI43"/>
    <mergeCell ref="AJ43:AK43"/>
    <mergeCell ref="AH44:AI44"/>
    <mergeCell ref="AJ44:AK44"/>
    <mergeCell ref="AL44:AM44"/>
    <mergeCell ref="AR44:AS44"/>
    <mergeCell ref="AT44:AU44"/>
    <mergeCell ref="AN44:AO44"/>
    <mergeCell ref="AP44:AQ44"/>
    <mergeCell ref="AV44:AW44"/>
    <mergeCell ref="AX44:AY44"/>
    <mergeCell ref="AZ44:BA44"/>
    <mergeCell ref="AF44:AG44"/>
    <mergeCell ref="T44:U44"/>
    <mergeCell ref="V44:W44"/>
    <mergeCell ref="X44:Y44"/>
    <mergeCell ref="Z44:AA44"/>
    <mergeCell ref="AB44:AC44"/>
    <mergeCell ref="AD44:AE44"/>
    <mergeCell ref="E44:H44"/>
    <mergeCell ref="I44:K44"/>
    <mergeCell ref="L44:M44"/>
    <mergeCell ref="N44:O44"/>
    <mergeCell ref="P44:Q44"/>
    <mergeCell ref="R44:S44"/>
    <mergeCell ref="C45:D60"/>
    <mergeCell ref="E45:H45"/>
    <mergeCell ref="I45:K45"/>
    <mergeCell ref="L45:M45"/>
    <mergeCell ref="N45:O45"/>
    <mergeCell ref="P45:Q45"/>
    <mergeCell ref="E50:H50"/>
    <mergeCell ref="I50:K50"/>
    <mergeCell ref="L50:M50"/>
    <mergeCell ref="N50:O50"/>
    <mergeCell ref="E46:H46"/>
    <mergeCell ref="I46:K46"/>
    <mergeCell ref="L46:M46"/>
    <mergeCell ref="N46:O46"/>
    <mergeCell ref="P46:Q46"/>
    <mergeCell ref="I47:K47"/>
    <mergeCell ref="L47:M47"/>
    <mergeCell ref="N47:O47"/>
    <mergeCell ref="P47:Q47"/>
    <mergeCell ref="R47:S47"/>
    <mergeCell ref="E49:H49"/>
    <mergeCell ref="I49:K49"/>
    <mergeCell ref="L49:M49"/>
    <mergeCell ref="N49:O49"/>
    <mergeCell ref="P49:Q49"/>
    <mergeCell ref="R49:S49"/>
    <mergeCell ref="CM44:CN44"/>
    <mergeCell ref="CO44:CP44"/>
    <mergeCell ref="CQ44:CR44"/>
    <mergeCell ref="CS44:CT44"/>
    <mergeCell ref="CU44:CV44"/>
    <mergeCell ref="CW44:CX44"/>
    <mergeCell ref="CA44:CB44"/>
    <mergeCell ref="CC44:CD44"/>
    <mergeCell ref="CE44:CF44"/>
    <mergeCell ref="CG44:CH44"/>
    <mergeCell ref="CK44:CL44"/>
    <mergeCell ref="BO44:BP44"/>
    <mergeCell ref="BQ44:BR44"/>
    <mergeCell ref="BS44:BT44"/>
    <mergeCell ref="BU44:BV44"/>
    <mergeCell ref="BW44:BX44"/>
    <mergeCell ref="BY44:BZ44"/>
    <mergeCell ref="BU45:BV45"/>
    <mergeCell ref="AT45:AU45"/>
    <mergeCell ref="AV45:AW45"/>
    <mergeCell ref="AX45:AY45"/>
    <mergeCell ref="AZ45:BA45"/>
    <mergeCell ref="AV46:AW46"/>
    <mergeCell ref="AX46:AY46"/>
    <mergeCell ref="AZ46:BA46"/>
    <mergeCell ref="AD45:AE45"/>
    <mergeCell ref="AF45:AG45"/>
    <mergeCell ref="AH45:AI45"/>
    <mergeCell ref="AJ45:AK45"/>
    <mergeCell ref="AL45:AM45"/>
    <mergeCell ref="AR45:AS45"/>
    <mergeCell ref="AN45:AO45"/>
    <mergeCell ref="AP45:AQ45"/>
    <mergeCell ref="R45:S45"/>
    <mergeCell ref="T45:U45"/>
    <mergeCell ref="V45:W45"/>
    <mergeCell ref="X45:Y45"/>
    <mergeCell ref="Z45:AA45"/>
    <mergeCell ref="AB45:AC45"/>
    <mergeCell ref="V46:W46"/>
    <mergeCell ref="X46:Y46"/>
    <mergeCell ref="Z46:AA46"/>
    <mergeCell ref="AB46:AC46"/>
    <mergeCell ref="AD46:AE46"/>
    <mergeCell ref="R46:S46"/>
    <mergeCell ref="BJ46:BL46"/>
    <mergeCell ref="BM46:BN46"/>
    <mergeCell ref="BO46:BP46"/>
    <mergeCell ref="BQ46:BR46"/>
    <mergeCell ref="CU45:CV45"/>
    <mergeCell ref="CW45:CX45"/>
    <mergeCell ref="CU46:CV46"/>
    <mergeCell ref="CW46:CX46"/>
    <mergeCell ref="CI45:CJ45"/>
    <mergeCell ref="CK45:CL45"/>
    <mergeCell ref="CM45:CN45"/>
    <mergeCell ref="CO45:CP45"/>
    <mergeCell ref="CQ45:CR45"/>
    <mergeCell ref="CS45:CT45"/>
    <mergeCell ref="BW45:BX45"/>
    <mergeCell ref="BY45:BZ45"/>
    <mergeCell ref="CA45:CB45"/>
    <mergeCell ref="CC45:CD45"/>
    <mergeCell ref="CE45:CF45"/>
    <mergeCell ref="CG45:CH45"/>
    <mergeCell ref="BJ45:BL45"/>
    <mergeCell ref="BM45:BN45"/>
    <mergeCell ref="BO45:BP45"/>
    <mergeCell ref="BQ45:BR45"/>
    <mergeCell ref="BS45:BT45"/>
    <mergeCell ref="CK46:CL46"/>
    <mergeCell ref="CM46:CN46"/>
    <mergeCell ref="CO46:CP46"/>
    <mergeCell ref="CQ46:CR46"/>
    <mergeCell ref="CS46:CT46"/>
    <mergeCell ref="BW46:BX46"/>
    <mergeCell ref="BY46:BZ46"/>
    <mergeCell ref="CA46:CB46"/>
    <mergeCell ref="CC46:CD46"/>
    <mergeCell ref="CE46:CF46"/>
    <mergeCell ref="CG46:CH46"/>
    <mergeCell ref="BS46:BT46"/>
    <mergeCell ref="BU46:BV46"/>
    <mergeCell ref="AF46:AG46"/>
    <mergeCell ref="AH46:AI46"/>
    <mergeCell ref="AJ46:AK46"/>
    <mergeCell ref="AL46:AM46"/>
    <mergeCell ref="AR46:AS46"/>
    <mergeCell ref="AT46:AU46"/>
    <mergeCell ref="AN46:AO46"/>
    <mergeCell ref="AP46:AQ46"/>
    <mergeCell ref="T46:U46"/>
    <mergeCell ref="CQ47:CR47"/>
    <mergeCell ref="CS47:CT47"/>
    <mergeCell ref="CU47:CV47"/>
    <mergeCell ref="CW47:CX47"/>
    <mergeCell ref="CA47:CB47"/>
    <mergeCell ref="CC47:CD47"/>
    <mergeCell ref="CE47:CF47"/>
    <mergeCell ref="CG47:CH47"/>
    <mergeCell ref="CK47:CL47"/>
    <mergeCell ref="BO47:BP47"/>
    <mergeCell ref="BQ47:BR47"/>
    <mergeCell ref="BS47:BT47"/>
    <mergeCell ref="BU47:BV47"/>
    <mergeCell ref="BW47:BX47"/>
    <mergeCell ref="BY47:BZ47"/>
    <mergeCell ref="AV47:AW47"/>
    <mergeCell ref="AX47:AY47"/>
    <mergeCell ref="AZ47:BA47"/>
    <mergeCell ref="T48:U48"/>
    <mergeCell ref="V48:W48"/>
    <mergeCell ref="X48:Y48"/>
    <mergeCell ref="Z48:AA48"/>
    <mergeCell ref="AB48:AC48"/>
    <mergeCell ref="AD48:AE48"/>
    <mergeCell ref="E48:H48"/>
    <mergeCell ref="I48:K48"/>
    <mergeCell ref="L48:M48"/>
    <mergeCell ref="N48:O48"/>
    <mergeCell ref="P48:Q48"/>
    <mergeCell ref="R48:S48"/>
    <mergeCell ref="CM47:CN47"/>
    <mergeCell ref="CO47:CP47"/>
    <mergeCell ref="AF47:AG47"/>
    <mergeCell ref="AH47:AI47"/>
    <mergeCell ref="AJ47:AK47"/>
    <mergeCell ref="AL47:AM47"/>
    <mergeCell ref="AR47:AS47"/>
    <mergeCell ref="AT47:AU47"/>
    <mergeCell ref="AN47:AO47"/>
    <mergeCell ref="AP47:AQ47"/>
    <mergeCell ref="T47:U47"/>
    <mergeCell ref="V47:W47"/>
    <mergeCell ref="X47:Y47"/>
    <mergeCell ref="Z47:AA47"/>
    <mergeCell ref="AB47:AC47"/>
    <mergeCell ref="AD47:AE47"/>
    <mergeCell ref="E47:H47"/>
    <mergeCell ref="AV48:AW48"/>
    <mergeCell ref="AX48:AY48"/>
    <mergeCell ref="AZ48:BA48"/>
    <mergeCell ref="AF48:AG48"/>
    <mergeCell ref="AH48:AI48"/>
    <mergeCell ref="AJ48:AK48"/>
    <mergeCell ref="AL48:AM48"/>
    <mergeCell ref="AR48:AS48"/>
    <mergeCell ref="BO49:BP49"/>
    <mergeCell ref="BQ49:BR49"/>
    <mergeCell ref="BS49:BT49"/>
    <mergeCell ref="BU49:BV49"/>
    <mergeCell ref="BW49:BX49"/>
    <mergeCell ref="BY49:BZ49"/>
    <mergeCell ref="AV49:AW49"/>
    <mergeCell ref="AX49:AY49"/>
    <mergeCell ref="AZ49:BA49"/>
    <mergeCell ref="AF49:AG49"/>
    <mergeCell ref="AH49:AI49"/>
    <mergeCell ref="AJ49:AK49"/>
    <mergeCell ref="AL49:AM49"/>
    <mergeCell ref="AR49:AS49"/>
    <mergeCell ref="AT49:AU49"/>
    <mergeCell ref="AN49:AO49"/>
    <mergeCell ref="AP49:AQ49"/>
    <mergeCell ref="BO48:BP48"/>
    <mergeCell ref="BQ48:BR48"/>
    <mergeCell ref="BS48:BT48"/>
    <mergeCell ref="BU48:BV48"/>
    <mergeCell ref="BW48:BX48"/>
    <mergeCell ref="BY48:BZ48"/>
    <mergeCell ref="AT48:AU48"/>
    <mergeCell ref="AN48:AO48"/>
    <mergeCell ref="AP48:AQ48"/>
    <mergeCell ref="P50:Q50"/>
    <mergeCell ref="R50:S50"/>
    <mergeCell ref="T50:U50"/>
    <mergeCell ref="V50:W50"/>
    <mergeCell ref="X50:Y50"/>
    <mergeCell ref="Z50:AA50"/>
    <mergeCell ref="CM49:CN49"/>
    <mergeCell ref="CO49:CP49"/>
    <mergeCell ref="CQ49:CR49"/>
    <mergeCell ref="CS49:CT49"/>
    <mergeCell ref="CU49:CV49"/>
    <mergeCell ref="T49:U49"/>
    <mergeCell ref="V49:W49"/>
    <mergeCell ref="X49:Y49"/>
    <mergeCell ref="Z49:AA49"/>
    <mergeCell ref="AB49:AC49"/>
    <mergeCell ref="AD49:AE49"/>
    <mergeCell ref="CS50:CT50"/>
    <mergeCell ref="BW50:BX50"/>
    <mergeCell ref="BY50:BZ50"/>
    <mergeCell ref="CA50:CB50"/>
    <mergeCell ref="CC50:CD50"/>
    <mergeCell ref="CE50:CF50"/>
    <mergeCell ref="CG50:CH50"/>
    <mergeCell ref="BJ50:BL50"/>
    <mergeCell ref="BM50:BN50"/>
    <mergeCell ref="CA49:CB49"/>
    <mergeCell ref="CC49:CD49"/>
    <mergeCell ref="CE49:CF49"/>
    <mergeCell ref="CG49:CH49"/>
    <mergeCell ref="CK49:CL49"/>
    <mergeCell ref="AT51:AU51"/>
    <mergeCell ref="AV51:AW51"/>
    <mergeCell ref="AX51:AY51"/>
    <mergeCell ref="X51:Y51"/>
    <mergeCell ref="Z51:AA51"/>
    <mergeCell ref="AB51:AC51"/>
    <mergeCell ref="AD51:AE51"/>
    <mergeCell ref="AF51:AG51"/>
    <mergeCell ref="AH51:AI51"/>
    <mergeCell ref="AN50:AO50"/>
    <mergeCell ref="AP50:AQ50"/>
    <mergeCell ref="AB50:AC50"/>
    <mergeCell ref="AD50:AE50"/>
    <mergeCell ref="AF50:AG50"/>
    <mergeCell ref="AH50:AI50"/>
    <mergeCell ref="AJ50:AK50"/>
    <mergeCell ref="AL50:AM50"/>
    <mergeCell ref="E51:H51"/>
    <mergeCell ref="I51:K51"/>
    <mergeCell ref="L51:M51"/>
    <mergeCell ref="N51:O51"/>
    <mergeCell ref="P51:Q51"/>
    <mergeCell ref="R51:S51"/>
    <mergeCell ref="T51:U51"/>
    <mergeCell ref="V51:W51"/>
    <mergeCell ref="AF52:AG52"/>
    <mergeCell ref="AH52:AI52"/>
    <mergeCell ref="AJ52:AK52"/>
    <mergeCell ref="AL52:AM52"/>
    <mergeCell ref="AR52:AS52"/>
    <mergeCell ref="AT52:AU52"/>
    <mergeCell ref="T52:U52"/>
    <mergeCell ref="V52:W52"/>
    <mergeCell ref="X52:Y52"/>
    <mergeCell ref="Z52:AA52"/>
    <mergeCell ref="AB52:AC52"/>
    <mergeCell ref="AD52:AE52"/>
    <mergeCell ref="E52:H52"/>
    <mergeCell ref="I52:K52"/>
    <mergeCell ref="L52:M52"/>
    <mergeCell ref="N52:O52"/>
    <mergeCell ref="P52:Q52"/>
    <mergeCell ref="R52:S52"/>
    <mergeCell ref="AN51:AO51"/>
    <mergeCell ref="AP51:AQ51"/>
    <mergeCell ref="AN52:AO52"/>
    <mergeCell ref="AP52:AQ52"/>
    <mergeCell ref="AJ51:AK51"/>
    <mergeCell ref="AL51:AM51"/>
    <mergeCell ref="T53:U53"/>
    <mergeCell ref="V53:W53"/>
    <mergeCell ref="X53:Y53"/>
    <mergeCell ref="Z53:AA53"/>
    <mergeCell ref="AB53:AC53"/>
    <mergeCell ref="AD53:AE53"/>
    <mergeCell ref="E53:H53"/>
    <mergeCell ref="I53:K53"/>
    <mergeCell ref="L53:M53"/>
    <mergeCell ref="N53:O53"/>
    <mergeCell ref="P53:Q53"/>
    <mergeCell ref="R53:S53"/>
    <mergeCell ref="CM52:CN52"/>
    <mergeCell ref="CO52:CP52"/>
    <mergeCell ref="CQ52:CR52"/>
    <mergeCell ref="CS52:CT52"/>
    <mergeCell ref="CU52:CV52"/>
    <mergeCell ref="CA52:CB52"/>
    <mergeCell ref="CC52:CD52"/>
    <mergeCell ref="CE52:CF52"/>
    <mergeCell ref="CG52:CH52"/>
    <mergeCell ref="CK52:CL52"/>
    <mergeCell ref="BO52:BP52"/>
    <mergeCell ref="BQ52:BR52"/>
    <mergeCell ref="BS52:BT52"/>
    <mergeCell ref="BU52:BV52"/>
    <mergeCell ref="BW52:BX52"/>
    <mergeCell ref="BY52:BZ52"/>
    <mergeCell ref="AV52:AW52"/>
    <mergeCell ref="AX52:AY52"/>
    <mergeCell ref="AZ52:BA52"/>
    <mergeCell ref="CE53:CF53"/>
    <mergeCell ref="CG53:CH53"/>
    <mergeCell ref="CK53:CL53"/>
    <mergeCell ref="BO53:BP53"/>
    <mergeCell ref="BQ53:BR53"/>
    <mergeCell ref="BS53:BT53"/>
    <mergeCell ref="BU53:BV53"/>
    <mergeCell ref="BW53:BX53"/>
    <mergeCell ref="BY53:BZ53"/>
    <mergeCell ref="AV53:AW53"/>
    <mergeCell ref="AX53:AY53"/>
    <mergeCell ref="AZ53:BA53"/>
    <mergeCell ref="AF53:AG53"/>
    <mergeCell ref="AH53:AI53"/>
    <mergeCell ref="AJ53:AK53"/>
    <mergeCell ref="AL53:AM53"/>
    <mergeCell ref="AR53:AS53"/>
    <mergeCell ref="AT53:AU53"/>
    <mergeCell ref="AN53:AO53"/>
    <mergeCell ref="AP53:AQ53"/>
    <mergeCell ref="AF54:AG54"/>
    <mergeCell ref="AH54:AI54"/>
    <mergeCell ref="AJ54:AK54"/>
    <mergeCell ref="AL54:AM54"/>
    <mergeCell ref="AR54:AS54"/>
    <mergeCell ref="AT54:AU54"/>
    <mergeCell ref="AN54:AO54"/>
    <mergeCell ref="AP54:AQ54"/>
    <mergeCell ref="T54:U54"/>
    <mergeCell ref="V54:W54"/>
    <mergeCell ref="X54:Y54"/>
    <mergeCell ref="Z54:AA54"/>
    <mergeCell ref="AB54:AC54"/>
    <mergeCell ref="AD54:AE54"/>
    <mergeCell ref="E54:H54"/>
    <mergeCell ref="I54:K54"/>
    <mergeCell ref="L54:M54"/>
    <mergeCell ref="N54:O54"/>
    <mergeCell ref="P54:Q54"/>
    <mergeCell ref="R54:S54"/>
    <mergeCell ref="CM54:CN54"/>
    <mergeCell ref="CO54:CP54"/>
    <mergeCell ref="CA54:CB54"/>
    <mergeCell ref="CC54:CD54"/>
    <mergeCell ref="CE54:CF54"/>
    <mergeCell ref="CG54:CH54"/>
    <mergeCell ref="CK54:CL54"/>
    <mergeCell ref="BO54:BP54"/>
    <mergeCell ref="BQ54:BR54"/>
    <mergeCell ref="BS54:BT54"/>
    <mergeCell ref="BU54:BV54"/>
    <mergeCell ref="BW54:BX54"/>
    <mergeCell ref="BY54:BZ54"/>
    <mergeCell ref="AV54:AW54"/>
    <mergeCell ref="AX54:AY54"/>
    <mergeCell ref="AZ54:BA54"/>
    <mergeCell ref="BF54:BI54"/>
    <mergeCell ref="BJ54:BL54"/>
    <mergeCell ref="BM54:BN54"/>
    <mergeCell ref="CE55:CF55"/>
    <mergeCell ref="CG55:CH55"/>
    <mergeCell ref="CK55:CL55"/>
    <mergeCell ref="BO55:BP55"/>
    <mergeCell ref="BQ55:BR55"/>
    <mergeCell ref="BS55:BT55"/>
    <mergeCell ref="BU55:BV55"/>
    <mergeCell ref="BW55:BX55"/>
    <mergeCell ref="BY55:BZ55"/>
    <mergeCell ref="AV55:AW55"/>
    <mergeCell ref="AX55:AY55"/>
    <mergeCell ref="AZ55:BA55"/>
    <mergeCell ref="AF55:AG55"/>
    <mergeCell ref="AH55:AI55"/>
    <mergeCell ref="AJ55:AK55"/>
    <mergeCell ref="AL55:AM55"/>
    <mergeCell ref="AR55:AS55"/>
    <mergeCell ref="AT55:AU55"/>
    <mergeCell ref="AN55:AO55"/>
    <mergeCell ref="AP55:AQ55"/>
    <mergeCell ref="T56:U56"/>
    <mergeCell ref="V56:W56"/>
    <mergeCell ref="X56:Y56"/>
    <mergeCell ref="Z56:AA56"/>
    <mergeCell ref="AB56:AC56"/>
    <mergeCell ref="AD56:AE56"/>
    <mergeCell ref="CM56:CN56"/>
    <mergeCell ref="E56:H56"/>
    <mergeCell ref="I56:K56"/>
    <mergeCell ref="L56:M56"/>
    <mergeCell ref="N56:O56"/>
    <mergeCell ref="P56:Q56"/>
    <mergeCell ref="R56:S56"/>
    <mergeCell ref="CM55:CN55"/>
    <mergeCell ref="CO55:CP55"/>
    <mergeCell ref="CQ55:CR55"/>
    <mergeCell ref="CS55:CT55"/>
    <mergeCell ref="AV56:AW56"/>
    <mergeCell ref="T55:U55"/>
    <mergeCell ref="V55:W55"/>
    <mergeCell ref="X55:Y55"/>
    <mergeCell ref="Z55:AA55"/>
    <mergeCell ref="AB55:AC55"/>
    <mergeCell ref="AD55:AE55"/>
    <mergeCell ref="E55:H55"/>
    <mergeCell ref="I55:K55"/>
    <mergeCell ref="L55:M55"/>
    <mergeCell ref="N55:O55"/>
    <mergeCell ref="P55:Q55"/>
    <mergeCell ref="R55:S55"/>
    <mergeCell ref="CA55:CB55"/>
    <mergeCell ref="CC55:CD55"/>
    <mergeCell ref="AF57:AG57"/>
    <mergeCell ref="AH57:AI57"/>
    <mergeCell ref="AJ57:AK57"/>
    <mergeCell ref="AL57:AM57"/>
    <mergeCell ref="AR57:AS57"/>
    <mergeCell ref="AT57:AU57"/>
    <mergeCell ref="AN57:AO57"/>
    <mergeCell ref="AP57:AQ57"/>
    <mergeCell ref="AX56:AY56"/>
    <mergeCell ref="AZ56:BA56"/>
    <mergeCell ref="AF56:AG56"/>
    <mergeCell ref="AH56:AI56"/>
    <mergeCell ref="AJ56:AK56"/>
    <mergeCell ref="AL56:AM56"/>
    <mergeCell ref="AR56:AS56"/>
    <mergeCell ref="AT56:AU56"/>
    <mergeCell ref="AN56:AO56"/>
    <mergeCell ref="AP56:AQ56"/>
    <mergeCell ref="CU57:CV57"/>
    <mergeCell ref="CW57:CX57"/>
    <mergeCell ref="CA57:CB57"/>
    <mergeCell ref="CC57:CD57"/>
    <mergeCell ref="CE57:CF57"/>
    <mergeCell ref="CG57:CH57"/>
    <mergeCell ref="CK57:CL57"/>
    <mergeCell ref="BO57:BP57"/>
    <mergeCell ref="BQ57:BR57"/>
    <mergeCell ref="BS57:BT57"/>
    <mergeCell ref="BU57:BV57"/>
    <mergeCell ref="BW57:BX57"/>
    <mergeCell ref="BY57:BZ57"/>
    <mergeCell ref="AV57:AW57"/>
    <mergeCell ref="AX57:AY57"/>
    <mergeCell ref="AZ57:BA57"/>
    <mergeCell ref="CO56:CP56"/>
    <mergeCell ref="CQ56:CR56"/>
    <mergeCell ref="CS56:CT56"/>
    <mergeCell ref="CU56:CV56"/>
    <mergeCell ref="CW56:CX56"/>
    <mergeCell ref="CA56:CB56"/>
    <mergeCell ref="CC56:CD56"/>
    <mergeCell ref="CE56:CF56"/>
    <mergeCell ref="CG56:CH56"/>
    <mergeCell ref="CK56:CL56"/>
    <mergeCell ref="BO56:BP56"/>
    <mergeCell ref="BQ56:BR56"/>
    <mergeCell ref="BS56:BT56"/>
    <mergeCell ref="BU56:BV56"/>
    <mergeCell ref="BW56:BX56"/>
    <mergeCell ref="BY56:BZ56"/>
    <mergeCell ref="V58:W58"/>
    <mergeCell ref="X58:Y58"/>
    <mergeCell ref="Z58:AA58"/>
    <mergeCell ref="AB58:AC58"/>
    <mergeCell ref="AD58:AE58"/>
    <mergeCell ref="E58:H58"/>
    <mergeCell ref="I58:K58"/>
    <mergeCell ref="L58:M58"/>
    <mergeCell ref="N58:O58"/>
    <mergeCell ref="P58:Q58"/>
    <mergeCell ref="R58:S58"/>
    <mergeCell ref="T57:U57"/>
    <mergeCell ref="V57:W57"/>
    <mergeCell ref="X57:Y57"/>
    <mergeCell ref="Z57:AA57"/>
    <mergeCell ref="AB57:AC57"/>
    <mergeCell ref="AD57:AE57"/>
    <mergeCell ref="E57:H57"/>
    <mergeCell ref="I57:K57"/>
    <mergeCell ref="L57:M57"/>
    <mergeCell ref="N57:O57"/>
    <mergeCell ref="P57:Q57"/>
    <mergeCell ref="R57:S57"/>
    <mergeCell ref="AD59:AE59"/>
    <mergeCell ref="E59:H59"/>
    <mergeCell ref="I59:K59"/>
    <mergeCell ref="L59:M59"/>
    <mergeCell ref="N59:O59"/>
    <mergeCell ref="P59:Q59"/>
    <mergeCell ref="R59:S59"/>
    <mergeCell ref="CM58:CN58"/>
    <mergeCell ref="CO58:CP58"/>
    <mergeCell ref="CA58:CB58"/>
    <mergeCell ref="CC58:CD58"/>
    <mergeCell ref="CE58:CF58"/>
    <mergeCell ref="CG58:CH58"/>
    <mergeCell ref="CK58:CL58"/>
    <mergeCell ref="BO58:BP58"/>
    <mergeCell ref="BQ58:BR58"/>
    <mergeCell ref="BS58:BT58"/>
    <mergeCell ref="BU58:BV58"/>
    <mergeCell ref="BW58:BX58"/>
    <mergeCell ref="BY58:BZ58"/>
    <mergeCell ref="AV58:AW58"/>
    <mergeCell ref="AX58:AY58"/>
    <mergeCell ref="AZ58:BA58"/>
    <mergeCell ref="AF58:AG58"/>
    <mergeCell ref="AH58:AI58"/>
    <mergeCell ref="AJ58:AK58"/>
    <mergeCell ref="AL58:AM58"/>
    <mergeCell ref="AR58:AS58"/>
    <mergeCell ref="AT58:AU58"/>
    <mergeCell ref="AN58:AO58"/>
    <mergeCell ref="AP58:AQ58"/>
    <mergeCell ref="T58:U58"/>
    <mergeCell ref="E60:H60"/>
    <mergeCell ref="I60:K60"/>
    <mergeCell ref="L60:M60"/>
    <mergeCell ref="N60:O60"/>
    <mergeCell ref="P60:Q60"/>
    <mergeCell ref="R60:S60"/>
    <mergeCell ref="CM59:CN59"/>
    <mergeCell ref="CO59:CP59"/>
    <mergeCell ref="CQ59:CR59"/>
    <mergeCell ref="CS59:CT59"/>
    <mergeCell ref="CU59:CV59"/>
    <mergeCell ref="CW59:CX59"/>
    <mergeCell ref="CA59:CB59"/>
    <mergeCell ref="CC59:CD59"/>
    <mergeCell ref="CE59:CF59"/>
    <mergeCell ref="CG59:CH59"/>
    <mergeCell ref="CK59:CL59"/>
    <mergeCell ref="BO59:BP59"/>
    <mergeCell ref="BQ59:BR59"/>
    <mergeCell ref="BS59:BT59"/>
    <mergeCell ref="BU59:BV59"/>
    <mergeCell ref="BW59:BX59"/>
    <mergeCell ref="BY59:BZ59"/>
    <mergeCell ref="AV59:AW59"/>
    <mergeCell ref="AX59:AY59"/>
    <mergeCell ref="AZ59:BA59"/>
    <mergeCell ref="AF59:AG59"/>
    <mergeCell ref="AH59:AI59"/>
    <mergeCell ref="AJ59:AK59"/>
    <mergeCell ref="AL59:AM59"/>
    <mergeCell ref="AR59:AS59"/>
    <mergeCell ref="AV60:AW60"/>
    <mergeCell ref="AX60:AY60"/>
    <mergeCell ref="AZ60:BA60"/>
    <mergeCell ref="AF60:AG60"/>
    <mergeCell ref="AH60:AI60"/>
    <mergeCell ref="AJ60:AK60"/>
    <mergeCell ref="AL60:AM60"/>
    <mergeCell ref="AR60:AS60"/>
    <mergeCell ref="AT60:AU60"/>
    <mergeCell ref="AN60:AO60"/>
    <mergeCell ref="AP60:AQ60"/>
    <mergeCell ref="T60:U60"/>
    <mergeCell ref="V60:W60"/>
    <mergeCell ref="X60:Y60"/>
    <mergeCell ref="Z60:AA60"/>
    <mergeCell ref="AB60:AC60"/>
    <mergeCell ref="AD60:AE60"/>
    <mergeCell ref="AP36:AQ36"/>
    <mergeCell ref="AR50:AS50"/>
    <mergeCell ref="AT50:AU50"/>
    <mergeCell ref="AV50:AW50"/>
    <mergeCell ref="AX50:AY50"/>
    <mergeCell ref="AZ50:BA50"/>
    <mergeCell ref="AZ51:BA51"/>
    <mergeCell ref="AR51:AS51"/>
    <mergeCell ref="AT59:AU59"/>
    <mergeCell ref="AN59:AO59"/>
    <mergeCell ref="AP59:AQ59"/>
    <mergeCell ref="T59:U59"/>
    <mergeCell ref="V59:W59"/>
    <mergeCell ref="X59:Y59"/>
    <mergeCell ref="Z59:AA59"/>
    <mergeCell ref="AB59:AC59"/>
    <mergeCell ref="CS51:CT51"/>
    <mergeCell ref="CU51:CV51"/>
    <mergeCell ref="CW51:CX51"/>
    <mergeCell ref="CE51:CF51"/>
    <mergeCell ref="CG51:CH51"/>
    <mergeCell ref="CK51:CL51"/>
    <mergeCell ref="CM51:CN51"/>
    <mergeCell ref="CO51:CP51"/>
    <mergeCell ref="BS51:BT51"/>
    <mergeCell ref="BF34:BI34"/>
    <mergeCell ref="BF38:BI38"/>
    <mergeCell ref="BJ38:BL38"/>
    <mergeCell ref="BM38:BN38"/>
    <mergeCell ref="BF42:BI42"/>
    <mergeCell ref="BJ42:BL42"/>
    <mergeCell ref="BM42:BN42"/>
    <mergeCell ref="BF50:BI50"/>
    <mergeCell ref="BO50:BP50"/>
    <mergeCell ref="BQ50:BR50"/>
    <mergeCell ref="BS50:BT50"/>
    <mergeCell ref="BU50:BV50"/>
    <mergeCell ref="CM48:CN48"/>
    <mergeCell ref="CO48:CP48"/>
    <mergeCell ref="CQ48:CR48"/>
    <mergeCell ref="CS48:CT48"/>
    <mergeCell ref="CU48:CV48"/>
    <mergeCell ref="CW48:CX48"/>
    <mergeCell ref="CA48:CB48"/>
    <mergeCell ref="CC48:CD48"/>
    <mergeCell ref="CE48:CF48"/>
    <mergeCell ref="CG48:CH48"/>
    <mergeCell ref="CK48:CL48"/>
    <mergeCell ref="CY15:CZ15"/>
    <mergeCell ref="DA15:DB15"/>
    <mergeCell ref="BF16:BI16"/>
    <mergeCell ref="BJ16:BL16"/>
    <mergeCell ref="BM16:BN16"/>
    <mergeCell ref="CY16:CZ16"/>
    <mergeCell ref="DA16:DB16"/>
    <mergeCell ref="BB13:BC60"/>
    <mergeCell ref="BD13:BE28"/>
    <mergeCell ref="BF13:BI13"/>
    <mergeCell ref="CY13:CZ13"/>
    <mergeCell ref="DA13:DB13"/>
    <mergeCell ref="BF14:BI14"/>
    <mergeCell ref="CY14:CZ14"/>
    <mergeCell ref="DA14:DB14"/>
    <mergeCell ref="BF15:BI15"/>
    <mergeCell ref="BJ15:BL15"/>
    <mergeCell ref="CM60:CN60"/>
    <mergeCell ref="CO60:CP60"/>
    <mergeCell ref="CQ60:CR60"/>
    <mergeCell ref="CS60:CT60"/>
    <mergeCell ref="CU60:CV60"/>
    <mergeCell ref="CW60:CX60"/>
    <mergeCell ref="CA60:CB60"/>
    <mergeCell ref="CC60:CD60"/>
    <mergeCell ref="CE60:CF60"/>
    <mergeCell ref="CG60:CH60"/>
    <mergeCell ref="CK60:CL60"/>
    <mergeCell ref="BO60:BP60"/>
    <mergeCell ref="BQ60:BR60"/>
    <mergeCell ref="BF19:BI19"/>
    <mergeCell ref="CY19:CZ19"/>
    <mergeCell ref="DA19:DB19"/>
    <mergeCell ref="BF20:BI20"/>
    <mergeCell ref="BJ20:BL20"/>
    <mergeCell ref="BM20:BN20"/>
    <mergeCell ref="CY20:CZ20"/>
    <mergeCell ref="DA20:DB20"/>
    <mergeCell ref="BF17:BI17"/>
    <mergeCell ref="BJ17:BL17"/>
    <mergeCell ref="BM17:BN17"/>
    <mergeCell ref="CY17:CZ17"/>
    <mergeCell ref="DA17:DB17"/>
    <mergeCell ref="BF18:BI18"/>
    <mergeCell ref="BJ18:BL18"/>
    <mergeCell ref="BM18:BN18"/>
    <mergeCell ref="CY18:CZ18"/>
    <mergeCell ref="DA18:DB18"/>
    <mergeCell ref="CM20:CN20"/>
    <mergeCell ref="CO20:CP20"/>
    <mergeCell ref="CQ20:CR20"/>
    <mergeCell ref="CS20:CT20"/>
    <mergeCell ref="CU20:CV20"/>
    <mergeCell ref="CW20:CX20"/>
    <mergeCell ref="CA20:CB20"/>
    <mergeCell ref="CC20:CD20"/>
    <mergeCell ref="CE20:CF20"/>
    <mergeCell ref="CG20:CH20"/>
    <mergeCell ref="CK20:CL20"/>
    <mergeCell ref="CW19:CX19"/>
    <mergeCell ref="BO19:BP19"/>
    <mergeCell ref="BQ19:BR19"/>
    <mergeCell ref="CA19:CB19"/>
    <mergeCell ref="CC19:CD19"/>
    <mergeCell ref="BJ23:BL23"/>
    <mergeCell ref="BM23:BN23"/>
    <mergeCell ref="CY23:CZ23"/>
    <mergeCell ref="DA23:DB23"/>
    <mergeCell ref="BF24:BI24"/>
    <mergeCell ref="BJ24:BL24"/>
    <mergeCell ref="BM24:BN24"/>
    <mergeCell ref="CY24:CZ24"/>
    <mergeCell ref="DA24:DB24"/>
    <mergeCell ref="BF21:BI21"/>
    <mergeCell ref="BJ21:BL21"/>
    <mergeCell ref="BM21:BN21"/>
    <mergeCell ref="CY21:CZ21"/>
    <mergeCell ref="DA21:DB21"/>
    <mergeCell ref="BF22:BI22"/>
    <mergeCell ref="BJ22:BL22"/>
    <mergeCell ref="BM22:BN22"/>
    <mergeCell ref="CY22:CZ22"/>
    <mergeCell ref="DA22:DB22"/>
    <mergeCell ref="CQ23:CR23"/>
    <mergeCell ref="CS23:CT23"/>
    <mergeCell ref="CU23:CV23"/>
    <mergeCell ref="CW23:CX23"/>
    <mergeCell ref="CM22:CN22"/>
    <mergeCell ref="CO22:CP22"/>
    <mergeCell ref="CQ22:CR22"/>
    <mergeCell ref="CS22:CT22"/>
    <mergeCell ref="CU22:CV22"/>
    <mergeCell ref="CW22:CX22"/>
    <mergeCell ref="CA22:CB22"/>
    <mergeCell ref="CC22:CD22"/>
    <mergeCell ref="CW21:CX21"/>
    <mergeCell ref="CY27:CZ27"/>
    <mergeCell ref="DA27:DB27"/>
    <mergeCell ref="BF28:BI28"/>
    <mergeCell ref="BJ28:BL28"/>
    <mergeCell ref="BM28:BN28"/>
    <mergeCell ref="CY28:CZ28"/>
    <mergeCell ref="DA28:DB28"/>
    <mergeCell ref="BF25:BI25"/>
    <mergeCell ref="BJ25:BL25"/>
    <mergeCell ref="BM25:BN25"/>
    <mergeCell ref="CY25:CZ25"/>
    <mergeCell ref="DA25:DB25"/>
    <mergeCell ref="BF26:BI26"/>
    <mergeCell ref="BJ26:BL26"/>
    <mergeCell ref="BM26:BN26"/>
    <mergeCell ref="CY26:CZ26"/>
    <mergeCell ref="DA26:DB26"/>
    <mergeCell ref="CO28:CP28"/>
    <mergeCell ref="CQ28:CR28"/>
    <mergeCell ref="CS28:CT28"/>
    <mergeCell ref="CU28:CV28"/>
    <mergeCell ref="CW28:CX28"/>
    <mergeCell ref="CM27:CN27"/>
    <mergeCell ref="CO27:CP27"/>
    <mergeCell ref="CQ27:CR27"/>
    <mergeCell ref="CS27:CT27"/>
    <mergeCell ref="CU27:CV27"/>
    <mergeCell ref="CW27:CX27"/>
    <mergeCell ref="CA27:CB27"/>
    <mergeCell ref="CK27:CL27"/>
    <mergeCell ref="BO27:BP27"/>
    <mergeCell ref="CM28:CN28"/>
    <mergeCell ref="CY34:CZ34"/>
    <mergeCell ref="DA34:DB34"/>
    <mergeCell ref="BF35:BI35"/>
    <mergeCell ref="BJ35:BL35"/>
    <mergeCell ref="BM35:BN35"/>
    <mergeCell ref="BO35:BP35"/>
    <mergeCell ref="BQ35:BR35"/>
    <mergeCell ref="CY35:CZ35"/>
    <mergeCell ref="DA35:DB35"/>
    <mergeCell ref="BF32:BI32"/>
    <mergeCell ref="BJ32:BL32"/>
    <mergeCell ref="BM32:BN32"/>
    <mergeCell ref="CY32:CZ32"/>
    <mergeCell ref="DA32:DB32"/>
    <mergeCell ref="BF33:BI33"/>
    <mergeCell ref="BJ33:BL33"/>
    <mergeCell ref="BM33:BN33"/>
    <mergeCell ref="CY33:CZ33"/>
    <mergeCell ref="DA33:DB33"/>
    <mergeCell ref="CQ35:CR35"/>
    <mergeCell ref="CS35:CT35"/>
    <mergeCell ref="CU35:CV35"/>
    <mergeCell ref="CW35:CX35"/>
    <mergeCell ref="CE35:CF35"/>
    <mergeCell ref="CG35:CH35"/>
    <mergeCell ref="CK35:CL35"/>
    <mergeCell ref="CM35:CN35"/>
    <mergeCell ref="CO35:CP35"/>
    <mergeCell ref="BS35:BT35"/>
    <mergeCell ref="BU35:BV35"/>
    <mergeCell ref="BW35:BX35"/>
    <mergeCell ref="BY35:BZ35"/>
    <mergeCell ref="CY38:CZ38"/>
    <mergeCell ref="DA38:DB38"/>
    <mergeCell ref="BF39:BI39"/>
    <mergeCell ref="BJ39:BL39"/>
    <mergeCell ref="BM39:BN39"/>
    <mergeCell ref="CY39:CZ39"/>
    <mergeCell ref="DA39:DB39"/>
    <mergeCell ref="BF36:BI36"/>
    <mergeCell ref="BJ36:BL36"/>
    <mergeCell ref="BM36:BN36"/>
    <mergeCell ref="CY36:CZ36"/>
    <mergeCell ref="DA36:DB36"/>
    <mergeCell ref="BF37:BI37"/>
    <mergeCell ref="BJ37:BL37"/>
    <mergeCell ref="BM37:BN37"/>
    <mergeCell ref="CY37:CZ37"/>
    <mergeCell ref="DA37:DB37"/>
    <mergeCell ref="CQ39:CR39"/>
    <mergeCell ref="CS39:CT39"/>
    <mergeCell ref="CU39:CV39"/>
    <mergeCell ref="CW39:CX39"/>
    <mergeCell ref="CM38:CN38"/>
    <mergeCell ref="CO38:CP38"/>
    <mergeCell ref="CQ38:CR38"/>
    <mergeCell ref="CS38:CT38"/>
    <mergeCell ref="CU38:CV38"/>
    <mergeCell ref="CW38:CX38"/>
    <mergeCell ref="CA38:CB38"/>
    <mergeCell ref="CC38:CD38"/>
    <mergeCell ref="CK38:CL38"/>
    <mergeCell ref="BO38:BP38"/>
    <mergeCell ref="BQ38:BR38"/>
    <mergeCell ref="CY42:CZ42"/>
    <mergeCell ref="DA42:DB42"/>
    <mergeCell ref="BF43:BI43"/>
    <mergeCell ref="BJ43:BL43"/>
    <mergeCell ref="BM43:BN43"/>
    <mergeCell ref="CY43:CZ43"/>
    <mergeCell ref="DA43:DB43"/>
    <mergeCell ref="BF40:BI40"/>
    <mergeCell ref="BJ40:BL40"/>
    <mergeCell ref="BM40:BN40"/>
    <mergeCell ref="CY40:CZ40"/>
    <mergeCell ref="DA40:DB40"/>
    <mergeCell ref="BF41:BI41"/>
    <mergeCell ref="BJ41:BL41"/>
    <mergeCell ref="BM41:BN41"/>
    <mergeCell ref="CY41:CZ41"/>
    <mergeCell ref="DA41:DB41"/>
    <mergeCell ref="CM43:CN43"/>
    <mergeCell ref="CO43:CP43"/>
    <mergeCell ref="CQ43:CR43"/>
    <mergeCell ref="CS43:CT43"/>
    <mergeCell ref="CU43:CV43"/>
    <mergeCell ref="CW43:CX43"/>
    <mergeCell ref="CA43:CB43"/>
    <mergeCell ref="CC43:CD43"/>
    <mergeCell ref="CE43:CF43"/>
    <mergeCell ref="CG43:CH43"/>
    <mergeCell ref="CK43:CL43"/>
    <mergeCell ref="BU43:BV43"/>
    <mergeCell ref="BW43:BX43"/>
    <mergeCell ref="BY43:BZ43"/>
    <mergeCell ref="CS41:CT41"/>
    <mergeCell ref="CY46:CZ46"/>
    <mergeCell ref="DA46:DB46"/>
    <mergeCell ref="BF47:BI47"/>
    <mergeCell ref="BJ47:BL47"/>
    <mergeCell ref="BM47:BN47"/>
    <mergeCell ref="CY47:CZ47"/>
    <mergeCell ref="DA47:DB47"/>
    <mergeCell ref="BF44:BI44"/>
    <mergeCell ref="BJ44:BL44"/>
    <mergeCell ref="BM44:BN44"/>
    <mergeCell ref="CY44:CZ44"/>
    <mergeCell ref="DA44:DB44"/>
    <mergeCell ref="BD45:BE60"/>
    <mergeCell ref="BF45:BI45"/>
    <mergeCell ref="CY45:CZ45"/>
    <mergeCell ref="DA45:DB45"/>
    <mergeCell ref="BF46:BI46"/>
    <mergeCell ref="BD29:BE44"/>
    <mergeCell ref="BF29:BI29"/>
    <mergeCell ref="CY29:CZ29"/>
    <mergeCell ref="DA29:DB29"/>
    <mergeCell ref="BF30:BI30"/>
    <mergeCell ref="CY30:CZ30"/>
    <mergeCell ref="DA30:DB30"/>
    <mergeCell ref="BF31:BI31"/>
    <mergeCell ref="BJ31:BL31"/>
    <mergeCell ref="BM31:BN31"/>
    <mergeCell ref="BS60:BT60"/>
    <mergeCell ref="BU60:BV60"/>
    <mergeCell ref="BW60:BX60"/>
    <mergeCell ref="BY60:BZ60"/>
    <mergeCell ref="CQ58:CR58"/>
    <mergeCell ref="CY50:CZ50"/>
    <mergeCell ref="DA50:DB50"/>
    <mergeCell ref="BF51:BI51"/>
    <mergeCell ref="BJ51:BL51"/>
    <mergeCell ref="BM51:BN51"/>
    <mergeCell ref="BO51:BP51"/>
    <mergeCell ref="BQ51:BR51"/>
    <mergeCell ref="CY51:CZ51"/>
    <mergeCell ref="DA51:DB51"/>
    <mergeCell ref="BF48:BI48"/>
    <mergeCell ref="BJ48:BL48"/>
    <mergeCell ref="BM48:BN48"/>
    <mergeCell ref="CY48:CZ48"/>
    <mergeCell ref="DA48:DB48"/>
    <mergeCell ref="BF49:BI49"/>
    <mergeCell ref="BJ49:BL49"/>
    <mergeCell ref="BM49:BN49"/>
    <mergeCell ref="CY49:CZ49"/>
    <mergeCell ref="DA49:DB49"/>
    <mergeCell ref="BU51:BV51"/>
    <mergeCell ref="BW51:BX51"/>
    <mergeCell ref="BY51:BZ51"/>
    <mergeCell ref="CA51:CB51"/>
    <mergeCell ref="CC51:CD51"/>
    <mergeCell ref="CU50:CV50"/>
    <mergeCell ref="CW50:CX50"/>
    <mergeCell ref="CK50:CL50"/>
    <mergeCell ref="CM50:CN50"/>
    <mergeCell ref="CO50:CP50"/>
    <mergeCell ref="CQ50:CR50"/>
    <mergeCell ref="CW49:CX49"/>
    <mergeCell ref="CQ51:CR51"/>
    <mergeCell ref="CY54:CZ54"/>
    <mergeCell ref="DA54:DB54"/>
    <mergeCell ref="BF55:BI55"/>
    <mergeCell ref="BJ55:BL55"/>
    <mergeCell ref="BM55:BN55"/>
    <mergeCell ref="CY55:CZ55"/>
    <mergeCell ref="DA55:DB55"/>
    <mergeCell ref="BF52:BI52"/>
    <mergeCell ref="BJ52:BL52"/>
    <mergeCell ref="BM52:BN52"/>
    <mergeCell ref="CY52:CZ52"/>
    <mergeCell ref="DA52:DB52"/>
    <mergeCell ref="BF53:BI53"/>
    <mergeCell ref="BJ53:BL53"/>
    <mergeCell ref="BM53:BN53"/>
    <mergeCell ref="CY53:CZ53"/>
    <mergeCell ref="DA53:DB53"/>
    <mergeCell ref="CQ54:CR54"/>
    <mergeCell ref="CS54:CT54"/>
    <mergeCell ref="CU54:CV54"/>
    <mergeCell ref="CW54:CX54"/>
    <mergeCell ref="CM53:CN53"/>
    <mergeCell ref="CO53:CP53"/>
    <mergeCell ref="CQ53:CR53"/>
    <mergeCell ref="CS53:CT53"/>
    <mergeCell ref="CU53:CV53"/>
    <mergeCell ref="CW53:CX53"/>
    <mergeCell ref="CA53:CB53"/>
    <mergeCell ref="CC53:CD53"/>
    <mergeCell ref="CW52:CX52"/>
    <mergeCell ref="CU55:CV55"/>
    <mergeCell ref="CW55:CX55"/>
    <mergeCell ref="BF60:BI60"/>
    <mergeCell ref="BJ60:BL60"/>
    <mergeCell ref="BM60:BN60"/>
    <mergeCell ref="CY60:CZ60"/>
    <mergeCell ref="DA60:DB60"/>
    <mergeCell ref="BF58:BI58"/>
    <mergeCell ref="BJ58:BL58"/>
    <mergeCell ref="BM58:BN58"/>
    <mergeCell ref="CY58:CZ58"/>
    <mergeCell ref="DA58:DB58"/>
    <mergeCell ref="BF59:BI59"/>
    <mergeCell ref="BJ59:BL59"/>
    <mergeCell ref="BM59:BN59"/>
    <mergeCell ref="CY59:CZ59"/>
    <mergeCell ref="DA59:DB59"/>
    <mergeCell ref="BF56:BI56"/>
    <mergeCell ref="BJ56:BL56"/>
    <mergeCell ref="BM56:BN56"/>
    <mergeCell ref="CY56:CZ56"/>
    <mergeCell ref="DA56:DB56"/>
    <mergeCell ref="BF57:BI57"/>
    <mergeCell ref="BJ57:BL57"/>
    <mergeCell ref="BM57:BN57"/>
    <mergeCell ref="CY57:CZ57"/>
    <mergeCell ref="DA57:DB57"/>
    <mergeCell ref="CS58:CT58"/>
    <mergeCell ref="CU58:CV58"/>
    <mergeCell ref="CW58:CX58"/>
    <mergeCell ref="CM57:CN57"/>
    <mergeCell ref="CO57:CP57"/>
    <mergeCell ref="CQ57:CR57"/>
    <mergeCell ref="CS57:CT57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B62"/>
  <sheetViews>
    <sheetView view="pageBreakPreview" topLeftCell="BF1" zoomScaleNormal="100" zoomScaleSheetLayoutView="100" workbookViewId="0">
      <selection activeCell="DC62" sqref="DC62"/>
    </sheetView>
  </sheetViews>
  <sheetFormatPr defaultRowHeight="13.5" customHeight="1"/>
  <cols>
    <col min="1" max="8" width="3.125" style="63" customWidth="1"/>
    <col min="9" max="21" width="3.375" style="63" customWidth="1"/>
    <col min="22" max="22" width="3.125" style="63" customWidth="1"/>
    <col min="23" max="23" width="3.625" style="63" customWidth="1"/>
    <col min="24" max="53" width="3.375" style="63" customWidth="1"/>
    <col min="54" max="61" width="3.125" style="63" customWidth="1"/>
    <col min="62" max="106" width="3.375" style="63" customWidth="1"/>
    <col min="107" max="16384" width="9" style="63"/>
  </cols>
  <sheetData>
    <row r="1" spans="1:106" ht="12.95" customHeight="1">
      <c r="A1" s="63" t="s">
        <v>102</v>
      </c>
      <c r="B1" s="67"/>
      <c r="C1" s="67"/>
      <c r="D1" s="67"/>
      <c r="E1" s="67"/>
      <c r="F1" s="67"/>
      <c r="G1" s="67"/>
      <c r="H1" s="67"/>
      <c r="I1" s="70" t="s">
        <v>548</v>
      </c>
      <c r="J1" s="67"/>
      <c r="K1" s="67"/>
      <c r="L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17" t="s">
        <v>523</v>
      </c>
      <c r="BB1" s="63" t="s">
        <v>102</v>
      </c>
      <c r="BC1" s="67"/>
      <c r="BD1" s="67"/>
      <c r="BE1" s="67"/>
      <c r="BF1" s="67"/>
      <c r="BG1" s="67"/>
      <c r="BH1" s="67"/>
      <c r="BI1" s="67"/>
      <c r="BJ1" s="70" t="s">
        <v>549</v>
      </c>
      <c r="BK1" s="67"/>
      <c r="BL1" s="67"/>
      <c r="BM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17" t="s">
        <v>523</v>
      </c>
    </row>
    <row r="2" spans="1:106" ht="12.9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</row>
    <row r="3" spans="1:106" ht="12.95" customHeight="1">
      <c r="A3" s="865"/>
      <c r="B3" s="866"/>
      <c r="C3" s="866"/>
      <c r="D3" s="866"/>
      <c r="E3" s="866"/>
      <c r="F3" s="866"/>
      <c r="G3" s="866"/>
      <c r="H3" s="867"/>
      <c r="I3" s="870" t="s">
        <v>198</v>
      </c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866"/>
      <c r="AP3" s="866"/>
      <c r="AQ3" s="866"/>
      <c r="AR3" s="866"/>
      <c r="AS3" s="866"/>
      <c r="AT3" s="866"/>
      <c r="AU3" s="866"/>
      <c r="AV3" s="866"/>
      <c r="AW3" s="866"/>
      <c r="AX3" s="866"/>
      <c r="AY3" s="866"/>
      <c r="AZ3" s="866"/>
      <c r="BA3" s="867"/>
      <c r="BB3" s="865"/>
      <c r="BC3" s="866"/>
      <c r="BD3" s="866"/>
      <c r="BE3" s="866"/>
      <c r="BF3" s="866"/>
      <c r="BG3" s="866"/>
      <c r="BH3" s="866"/>
      <c r="BI3" s="867"/>
      <c r="BJ3" s="870" t="s">
        <v>472</v>
      </c>
      <c r="BK3" s="866"/>
      <c r="BL3" s="866"/>
      <c r="BM3" s="866"/>
      <c r="BN3" s="866"/>
      <c r="BO3" s="866"/>
      <c r="BP3" s="866"/>
      <c r="BQ3" s="866"/>
      <c r="BR3" s="866"/>
      <c r="BS3" s="866"/>
      <c r="BT3" s="866"/>
      <c r="BU3" s="866"/>
      <c r="BV3" s="866"/>
      <c r="BW3" s="866"/>
      <c r="BX3" s="866"/>
      <c r="BY3" s="866"/>
      <c r="BZ3" s="866"/>
      <c r="CA3" s="866"/>
      <c r="CB3" s="866"/>
      <c r="CC3" s="866"/>
      <c r="CD3" s="866"/>
      <c r="CE3" s="866"/>
      <c r="CF3" s="866"/>
      <c r="CG3" s="866"/>
      <c r="CH3" s="866"/>
      <c r="CI3" s="866"/>
      <c r="CJ3" s="866"/>
      <c r="CK3" s="866"/>
      <c r="CL3" s="866"/>
      <c r="CM3" s="866"/>
      <c r="CN3" s="866"/>
      <c r="CO3" s="866"/>
      <c r="CP3" s="866"/>
      <c r="CQ3" s="866"/>
      <c r="CR3" s="866"/>
      <c r="CS3" s="866"/>
      <c r="CT3" s="866"/>
      <c r="CU3" s="866"/>
      <c r="CV3" s="866"/>
      <c r="CW3" s="866"/>
      <c r="CX3" s="866"/>
      <c r="CY3" s="866"/>
      <c r="CZ3" s="866"/>
      <c r="DA3" s="866"/>
      <c r="DB3" s="867"/>
    </row>
    <row r="4" spans="1:106" ht="12.95" customHeight="1">
      <c r="A4" s="868"/>
      <c r="B4" s="773"/>
      <c r="C4" s="773"/>
      <c r="D4" s="773"/>
      <c r="E4" s="773"/>
      <c r="F4" s="773"/>
      <c r="G4" s="773"/>
      <c r="H4" s="774"/>
      <c r="I4" s="871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4"/>
      <c r="BB4" s="868"/>
      <c r="BC4" s="773"/>
      <c r="BD4" s="773"/>
      <c r="BE4" s="773"/>
      <c r="BF4" s="773"/>
      <c r="BG4" s="773"/>
      <c r="BH4" s="773"/>
      <c r="BI4" s="774"/>
      <c r="BJ4" s="871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773"/>
      <c r="CB4" s="773"/>
      <c r="CC4" s="773"/>
      <c r="CD4" s="773"/>
      <c r="CE4" s="773"/>
      <c r="CF4" s="773"/>
      <c r="CG4" s="773"/>
      <c r="CH4" s="773"/>
      <c r="CI4" s="773"/>
      <c r="CJ4" s="773"/>
      <c r="CK4" s="773"/>
      <c r="CL4" s="773"/>
      <c r="CM4" s="773"/>
      <c r="CN4" s="773"/>
      <c r="CO4" s="773"/>
      <c r="CP4" s="773"/>
      <c r="CQ4" s="773"/>
      <c r="CR4" s="773"/>
      <c r="CS4" s="773"/>
      <c r="CT4" s="773"/>
      <c r="CU4" s="773"/>
      <c r="CV4" s="773"/>
      <c r="CW4" s="773"/>
      <c r="CX4" s="773"/>
      <c r="CY4" s="773"/>
      <c r="CZ4" s="773"/>
      <c r="DA4" s="773"/>
      <c r="DB4" s="774"/>
    </row>
    <row r="5" spans="1:106" ht="12.95" customHeight="1">
      <c r="A5" s="868"/>
      <c r="B5" s="773"/>
      <c r="C5" s="773"/>
      <c r="D5" s="773"/>
      <c r="E5" s="773"/>
      <c r="F5" s="773"/>
      <c r="G5" s="773"/>
      <c r="H5" s="774"/>
      <c r="I5" s="872" t="s">
        <v>26</v>
      </c>
      <c r="J5" s="839"/>
      <c r="K5" s="839"/>
      <c r="L5" s="839" t="s">
        <v>190</v>
      </c>
      <c r="M5" s="839"/>
      <c r="N5" s="839" t="s">
        <v>191</v>
      </c>
      <c r="O5" s="839"/>
      <c r="P5" s="839" t="s">
        <v>192</v>
      </c>
      <c r="Q5" s="839"/>
      <c r="R5" s="847" t="s">
        <v>464</v>
      </c>
      <c r="S5" s="848"/>
      <c r="T5" s="839" t="s">
        <v>193</v>
      </c>
      <c r="U5" s="839"/>
      <c r="V5" s="839" t="s">
        <v>194</v>
      </c>
      <c r="W5" s="839"/>
      <c r="X5" s="853" t="s">
        <v>427</v>
      </c>
      <c r="Y5" s="854"/>
      <c r="Z5" s="839" t="s">
        <v>358</v>
      </c>
      <c r="AA5" s="839"/>
      <c r="AB5" s="824" t="s">
        <v>465</v>
      </c>
      <c r="AC5" s="825"/>
      <c r="AD5" s="824" t="s">
        <v>466</v>
      </c>
      <c r="AE5" s="825"/>
      <c r="AF5" s="824" t="s">
        <v>467</v>
      </c>
      <c r="AG5" s="825"/>
      <c r="AH5" s="839" t="s">
        <v>468</v>
      </c>
      <c r="AI5" s="839"/>
      <c r="AJ5" s="841" t="s">
        <v>469</v>
      </c>
      <c r="AK5" s="842"/>
      <c r="AL5" s="847" t="s">
        <v>470</v>
      </c>
      <c r="AM5" s="848"/>
      <c r="AN5" s="847" t="s">
        <v>471</v>
      </c>
      <c r="AO5" s="848"/>
      <c r="AP5" s="824" t="s">
        <v>360</v>
      </c>
      <c r="AQ5" s="825"/>
      <c r="AR5" s="824" t="s">
        <v>375</v>
      </c>
      <c r="AS5" s="825"/>
      <c r="AT5" s="830" t="s">
        <v>359</v>
      </c>
      <c r="AU5" s="831"/>
      <c r="AV5" s="833" t="s">
        <v>379</v>
      </c>
      <c r="AW5" s="834"/>
      <c r="AX5" s="859" t="s">
        <v>428</v>
      </c>
      <c r="AY5" s="860"/>
      <c r="AZ5" s="862" t="s">
        <v>195</v>
      </c>
      <c r="BA5" s="863"/>
      <c r="BB5" s="868"/>
      <c r="BC5" s="773"/>
      <c r="BD5" s="773"/>
      <c r="BE5" s="773"/>
      <c r="BF5" s="773"/>
      <c r="BG5" s="773"/>
      <c r="BH5" s="773"/>
      <c r="BI5" s="774"/>
      <c r="BJ5" s="872" t="s">
        <v>26</v>
      </c>
      <c r="BK5" s="839"/>
      <c r="BL5" s="839"/>
      <c r="BM5" s="839" t="s">
        <v>190</v>
      </c>
      <c r="BN5" s="839"/>
      <c r="BO5" s="839" t="s">
        <v>191</v>
      </c>
      <c r="BP5" s="839"/>
      <c r="BQ5" s="839" t="s">
        <v>192</v>
      </c>
      <c r="BR5" s="839"/>
      <c r="BS5" s="847" t="s">
        <v>464</v>
      </c>
      <c r="BT5" s="848"/>
      <c r="BU5" s="839" t="s">
        <v>193</v>
      </c>
      <c r="BV5" s="839"/>
      <c r="BW5" s="839" t="s">
        <v>194</v>
      </c>
      <c r="BX5" s="839"/>
      <c r="BY5" s="853" t="s">
        <v>427</v>
      </c>
      <c r="BZ5" s="854"/>
      <c r="CA5" s="839" t="s">
        <v>358</v>
      </c>
      <c r="CB5" s="839"/>
      <c r="CC5" s="824" t="s">
        <v>465</v>
      </c>
      <c r="CD5" s="825"/>
      <c r="CE5" s="824" t="s">
        <v>466</v>
      </c>
      <c r="CF5" s="825"/>
      <c r="CG5" s="824" t="s">
        <v>467</v>
      </c>
      <c r="CH5" s="825"/>
      <c r="CI5" s="839" t="s">
        <v>468</v>
      </c>
      <c r="CJ5" s="839"/>
      <c r="CK5" s="841" t="s">
        <v>469</v>
      </c>
      <c r="CL5" s="842"/>
      <c r="CM5" s="847" t="s">
        <v>470</v>
      </c>
      <c r="CN5" s="848"/>
      <c r="CO5" s="847" t="s">
        <v>471</v>
      </c>
      <c r="CP5" s="848"/>
      <c r="CQ5" s="824" t="s">
        <v>360</v>
      </c>
      <c r="CR5" s="825"/>
      <c r="CS5" s="824" t="s">
        <v>375</v>
      </c>
      <c r="CT5" s="825"/>
      <c r="CU5" s="830" t="s">
        <v>359</v>
      </c>
      <c r="CV5" s="831"/>
      <c r="CW5" s="833" t="s">
        <v>379</v>
      </c>
      <c r="CX5" s="834"/>
      <c r="CY5" s="859" t="s">
        <v>428</v>
      </c>
      <c r="CZ5" s="860"/>
      <c r="DA5" s="862" t="s">
        <v>195</v>
      </c>
      <c r="DB5" s="863"/>
    </row>
    <row r="6" spans="1:106" ht="12.95" customHeight="1">
      <c r="A6" s="868"/>
      <c r="B6" s="773"/>
      <c r="C6" s="773"/>
      <c r="D6" s="773"/>
      <c r="E6" s="773"/>
      <c r="F6" s="773"/>
      <c r="G6" s="773"/>
      <c r="H6" s="774"/>
      <c r="I6" s="872"/>
      <c r="J6" s="839"/>
      <c r="K6" s="839"/>
      <c r="L6" s="839"/>
      <c r="M6" s="839"/>
      <c r="N6" s="839"/>
      <c r="O6" s="839"/>
      <c r="P6" s="839"/>
      <c r="Q6" s="839"/>
      <c r="R6" s="849"/>
      <c r="S6" s="850"/>
      <c r="T6" s="839"/>
      <c r="U6" s="839"/>
      <c r="V6" s="839"/>
      <c r="W6" s="839"/>
      <c r="X6" s="855"/>
      <c r="Y6" s="856"/>
      <c r="Z6" s="839"/>
      <c r="AA6" s="839"/>
      <c r="AB6" s="826"/>
      <c r="AC6" s="827"/>
      <c r="AD6" s="826"/>
      <c r="AE6" s="827"/>
      <c r="AF6" s="826"/>
      <c r="AG6" s="827"/>
      <c r="AH6" s="839"/>
      <c r="AI6" s="839"/>
      <c r="AJ6" s="843"/>
      <c r="AK6" s="844"/>
      <c r="AL6" s="849"/>
      <c r="AM6" s="850"/>
      <c r="AN6" s="849"/>
      <c r="AO6" s="850"/>
      <c r="AP6" s="826"/>
      <c r="AQ6" s="827"/>
      <c r="AR6" s="826"/>
      <c r="AS6" s="827"/>
      <c r="AT6" s="831"/>
      <c r="AU6" s="831"/>
      <c r="AV6" s="835"/>
      <c r="AW6" s="836"/>
      <c r="AX6" s="860"/>
      <c r="AY6" s="860"/>
      <c r="AZ6" s="839"/>
      <c r="BA6" s="863"/>
      <c r="BB6" s="868"/>
      <c r="BC6" s="773"/>
      <c r="BD6" s="773"/>
      <c r="BE6" s="773"/>
      <c r="BF6" s="773"/>
      <c r="BG6" s="773"/>
      <c r="BH6" s="773"/>
      <c r="BI6" s="774"/>
      <c r="BJ6" s="872"/>
      <c r="BK6" s="839"/>
      <c r="BL6" s="839"/>
      <c r="BM6" s="839"/>
      <c r="BN6" s="839"/>
      <c r="BO6" s="839"/>
      <c r="BP6" s="839"/>
      <c r="BQ6" s="839"/>
      <c r="BR6" s="839"/>
      <c r="BS6" s="849"/>
      <c r="BT6" s="850"/>
      <c r="BU6" s="839"/>
      <c r="BV6" s="839"/>
      <c r="BW6" s="839"/>
      <c r="BX6" s="839"/>
      <c r="BY6" s="855"/>
      <c r="BZ6" s="856"/>
      <c r="CA6" s="839"/>
      <c r="CB6" s="839"/>
      <c r="CC6" s="826"/>
      <c r="CD6" s="827"/>
      <c r="CE6" s="826"/>
      <c r="CF6" s="827"/>
      <c r="CG6" s="826"/>
      <c r="CH6" s="827"/>
      <c r="CI6" s="839"/>
      <c r="CJ6" s="839"/>
      <c r="CK6" s="843"/>
      <c r="CL6" s="844"/>
      <c r="CM6" s="849"/>
      <c r="CN6" s="850"/>
      <c r="CO6" s="849"/>
      <c r="CP6" s="850"/>
      <c r="CQ6" s="826"/>
      <c r="CR6" s="827"/>
      <c r="CS6" s="826"/>
      <c r="CT6" s="827"/>
      <c r="CU6" s="831"/>
      <c r="CV6" s="831"/>
      <c r="CW6" s="835"/>
      <c r="CX6" s="836"/>
      <c r="CY6" s="860"/>
      <c r="CZ6" s="860"/>
      <c r="DA6" s="839"/>
      <c r="DB6" s="863"/>
    </row>
    <row r="7" spans="1:106" ht="12.95" customHeight="1">
      <c r="A7" s="868"/>
      <c r="B7" s="773"/>
      <c r="C7" s="773"/>
      <c r="D7" s="773"/>
      <c r="E7" s="773"/>
      <c r="F7" s="773"/>
      <c r="G7" s="773"/>
      <c r="H7" s="774"/>
      <c r="I7" s="872"/>
      <c r="J7" s="839"/>
      <c r="K7" s="839"/>
      <c r="L7" s="839"/>
      <c r="M7" s="839"/>
      <c r="N7" s="839"/>
      <c r="O7" s="839"/>
      <c r="P7" s="839"/>
      <c r="Q7" s="839"/>
      <c r="R7" s="849"/>
      <c r="S7" s="850"/>
      <c r="T7" s="839"/>
      <c r="U7" s="839"/>
      <c r="V7" s="839"/>
      <c r="W7" s="839"/>
      <c r="X7" s="855"/>
      <c r="Y7" s="856"/>
      <c r="Z7" s="839"/>
      <c r="AA7" s="839"/>
      <c r="AB7" s="826"/>
      <c r="AC7" s="827"/>
      <c r="AD7" s="826"/>
      <c r="AE7" s="827"/>
      <c r="AF7" s="826"/>
      <c r="AG7" s="827"/>
      <c r="AH7" s="839"/>
      <c r="AI7" s="839"/>
      <c r="AJ7" s="843"/>
      <c r="AK7" s="844"/>
      <c r="AL7" s="849"/>
      <c r="AM7" s="850"/>
      <c r="AN7" s="849"/>
      <c r="AO7" s="850"/>
      <c r="AP7" s="826"/>
      <c r="AQ7" s="827"/>
      <c r="AR7" s="826"/>
      <c r="AS7" s="827"/>
      <c r="AT7" s="831"/>
      <c r="AU7" s="831"/>
      <c r="AV7" s="835"/>
      <c r="AW7" s="836"/>
      <c r="AX7" s="860"/>
      <c r="AY7" s="860"/>
      <c r="AZ7" s="839"/>
      <c r="BA7" s="863"/>
      <c r="BB7" s="868"/>
      <c r="BC7" s="773"/>
      <c r="BD7" s="773"/>
      <c r="BE7" s="773"/>
      <c r="BF7" s="773"/>
      <c r="BG7" s="773"/>
      <c r="BH7" s="773"/>
      <c r="BI7" s="774"/>
      <c r="BJ7" s="872"/>
      <c r="BK7" s="839"/>
      <c r="BL7" s="839"/>
      <c r="BM7" s="839"/>
      <c r="BN7" s="839"/>
      <c r="BO7" s="839"/>
      <c r="BP7" s="839"/>
      <c r="BQ7" s="839"/>
      <c r="BR7" s="839"/>
      <c r="BS7" s="849"/>
      <c r="BT7" s="850"/>
      <c r="BU7" s="839"/>
      <c r="BV7" s="839"/>
      <c r="BW7" s="839"/>
      <c r="BX7" s="839"/>
      <c r="BY7" s="855"/>
      <c r="BZ7" s="856"/>
      <c r="CA7" s="839"/>
      <c r="CB7" s="839"/>
      <c r="CC7" s="826"/>
      <c r="CD7" s="827"/>
      <c r="CE7" s="826"/>
      <c r="CF7" s="827"/>
      <c r="CG7" s="826"/>
      <c r="CH7" s="827"/>
      <c r="CI7" s="839"/>
      <c r="CJ7" s="839"/>
      <c r="CK7" s="843"/>
      <c r="CL7" s="844"/>
      <c r="CM7" s="849"/>
      <c r="CN7" s="850"/>
      <c r="CO7" s="849"/>
      <c r="CP7" s="850"/>
      <c r="CQ7" s="826"/>
      <c r="CR7" s="827"/>
      <c r="CS7" s="826"/>
      <c r="CT7" s="827"/>
      <c r="CU7" s="831"/>
      <c r="CV7" s="831"/>
      <c r="CW7" s="835"/>
      <c r="CX7" s="836"/>
      <c r="CY7" s="860"/>
      <c r="CZ7" s="860"/>
      <c r="DA7" s="839"/>
      <c r="DB7" s="863"/>
    </row>
    <row r="8" spans="1:106" ht="12.95" customHeight="1">
      <c r="A8" s="868"/>
      <c r="B8" s="773"/>
      <c r="C8" s="773"/>
      <c r="D8" s="773"/>
      <c r="E8" s="773"/>
      <c r="F8" s="773"/>
      <c r="G8" s="773"/>
      <c r="H8" s="774"/>
      <c r="I8" s="872"/>
      <c r="J8" s="839"/>
      <c r="K8" s="839"/>
      <c r="L8" s="839"/>
      <c r="M8" s="839"/>
      <c r="N8" s="839"/>
      <c r="O8" s="839"/>
      <c r="P8" s="839"/>
      <c r="Q8" s="839"/>
      <c r="R8" s="849"/>
      <c r="S8" s="850"/>
      <c r="T8" s="839"/>
      <c r="U8" s="839"/>
      <c r="V8" s="839"/>
      <c r="W8" s="839"/>
      <c r="X8" s="855"/>
      <c r="Y8" s="856"/>
      <c r="Z8" s="839"/>
      <c r="AA8" s="839"/>
      <c r="AB8" s="826"/>
      <c r="AC8" s="827"/>
      <c r="AD8" s="826"/>
      <c r="AE8" s="827"/>
      <c r="AF8" s="826"/>
      <c r="AG8" s="827"/>
      <c r="AH8" s="839"/>
      <c r="AI8" s="839"/>
      <c r="AJ8" s="843"/>
      <c r="AK8" s="844"/>
      <c r="AL8" s="849"/>
      <c r="AM8" s="850"/>
      <c r="AN8" s="849"/>
      <c r="AO8" s="850"/>
      <c r="AP8" s="826"/>
      <c r="AQ8" s="827"/>
      <c r="AR8" s="826"/>
      <c r="AS8" s="827"/>
      <c r="AT8" s="831"/>
      <c r="AU8" s="831"/>
      <c r="AV8" s="835"/>
      <c r="AW8" s="836"/>
      <c r="AX8" s="860"/>
      <c r="AY8" s="860"/>
      <c r="AZ8" s="839"/>
      <c r="BA8" s="863"/>
      <c r="BB8" s="868"/>
      <c r="BC8" s="773"/>
      <c r="BD8" s="773"/>
      <c r="BE8" s="773"/>
      <c r="BF8" s="773"/>
      <c r="BG8" s="773"/>
      <c r="BH8" s="773"/>
      <c r="BI8" s="774"/>
      <c r="BJ8" s="872"/>
      <c r="BK8" s="839"/>
      <c r="BL8" s="839"/>
      <c r="BM8" s="839"/>
      <c r="BN8" s="839"/>
      <c r="BO8" s="839"/>
      <c r="BP8" s="839"/>
      <c r="BQ8" s="839"/>
      <c r="BR8" s="839"/>
      <c r="BS8" s="849"/>
      <c r="BT8" s="850"/>
      <c r="BU8" s="839"/>
      <c r="BV8" s="839"/>
      <c r="BW8" s="839"/>
      <c r="BX8" s="839"/>
      <c r="BY8" s="855"/>
      <c r="BZ8" s="856"/>
      <c r="CA8" s="839"/>
      <c r="CB8" s="839"/>
      <c r="CC8" s="826"/>
      <c r="CD8" s="827"/>
      <c r="CE8" s="826"/>
      <c r="CF8" s="827"/>
      <c r="CG8" s="826"/>
      <c r="CH8" s="827"/>
      <c r="CI8" s="839"/>
      <c r="CJ8" s="839"/>
      <c r="CK8" s="843"/>
      <c r="CL8" s="844"/>
      <c r="CM8" s="849"/>
      <c r="CN8" s="850"/>
      <c r="CO8" s="849"/>
      <c r="CP8" s="850"/>
      <c r="CQ8" s="826"/>
      <c r="CR8" s="827"/>
      <c r="CS8" s="826"/>
      <c r="CT8" s="827"/>
      <c r="CU8" s="831"/>
      <c r="CV8" s="831"/>
      <c r="CW8" s="835"/>
      <c r="CX8" s="836"/>
      <c r="CY8" s="860"/>
      <c r="CZ8" s="860"/>
      <c r="DA8" s="839"/>
      <c r="DB8" s="863"/>
    </row>
    <row r="9" spans="1:106" ht="12.95" customHeight="1">
      <c r="A9" s="868"/>
      <c r="B9" s="773"/>
      <c r="C9" s="773"/>
      <c r="D9" s="773"/>
      <c r="E9" s="773"/>
      <c r="F9" s="773"/>
      <c r="G9" s="773"/>
      <c r="H9" s="774"/>
      <c r="I9" s="872"/>
      <c r="J9" s="839"/>
      <c r="K9" s="839"/>
      <c r="L9" s="839"/>
      <c r="M9" s="839"/>
      <c r="N9" s="839"/>
      <c r="O9" s="839"/>
      <c r="P9" s="839"/>
      <c r="Q9" s="839"/>
      <c r="R9" s="849"/>
      <c r="S9" s="850"/>
      <c r="T9" s="839"/>
      <c r="U9" s="839"/>
      <c r="V9" s="839"/>
      <c r="W9" s="839"/>
      <c r="X9" s="855"/>
      <c r="Y9" s="856"/>
      <c r="Z9" s="839"/>
      <c r="AA9" s="839"/>
      <c r="AB9" s="826"/>
      <c r="AC9" s="827"/>
      <c r="AD9" s="826"/>
      <c r="AE9" s="827"/>
      <c r="AF9" s="826"/>
      <c r="AG9" s="827"/>
      <c r="AH9" s="839"/>
      <c r="AI9" s="839"/>
      <c r="AJ9" s="843"/>
      <c r="AK9" s="844"/>
      <c r="AL9" s="849"/>
      <c r="AM9" s="850"/>
      <c r="AN9" s="849"/>
      <c r="AO9" s="850"/>
      <c r="AP9" s="826"/>
      <c r="AQ9" s="827"/>
      <c r="AR9" s="826"/>
      <c r="AS9" s="827"/>
      <c r="AT9" s="831"/>
      <c r="AU9" s="831"/>
      <c r="AV9" s="835"/>
      <c r="AW9" s="836"/>
      <c r="AX9" s="860"/>
      <c r="AY9" s="860"/>
      <c r="AZ9" s="839"/>
      <c r="BA9" s="863"/>
      <c r="BB9" s="868"/>
      <c r="BC9" s="773"/>
      <c r="BD9" s="773"/>
      <c r="BE9" s="773"/>
      <c r="BF9" s="773"/>
      <c r="BG9" s="773"/>
      <c r="BH9" s="773"/>
      <c r="BI9" s="774"/>
      <c r="BJ9" s="872"/>
      <c r="BK9" s="839"/>
      <c r="BL9" s="839"/>
      <c r="BM9" s="839"/>
      <c r="BN9" s="839"/>
      <c r="BO9" s="839"/>
      <c r="BP9" s="839"/>
      <c r="BQ9" s="839"/>
      <c r="BR9" s="839"/>
      <c r="BS9" s="849"/>
      <c r="BT9" s="850"/>
      <c r="BU9" s="839"/>
      <c r="BV9" s="839"/>
      <c r="BW9" s="839"/>
      <c r="BX9" s="839"/>
      <c r="BY9" s="855"/>
      <c r="BZ9" s="856"/>
      <c r="CA9" s="839"/>
      <c r="CB9" s="839"/>
      <c r="CC9" s="826"/>
      <c r="CD9" s="827"/>
      <c r="CE9" s="826"/>
      <c r="CF9" s="827"/>
      <c r="CG9" s="826"/>
      <c r="CH9" s="827"/>
      <c r="CI9" s="839"/>
      <c r="CJ9" s="839"/>
      <c r="CK9" s="843"/>
      <c r="CL9" s="844"/>
      <c r="CM9" s="849"/>
      <c r="CN9" s="850"/>
      <c r="CO9" s="849"/>
      <c r="CP9" s="850"/>
      <c r="CQ9" s="826"/>
      <c r="CR9" s="827"/>
      <c r="CS9" s="826"/>
      <c r="CT9" s="827"/>
      <c r="CU9" s="831"/>
      <c r="CV9" s="831"/>
      <c r="CW9" s="835"/>
      <c r="CX9" s="836"/>
      <c r="CY9" s="860"/>
      <c r="CZ9" s="860"/>
      <c r="DA9" s="839"/>
      <c r="DB9" s="863"/>
    </row>
    <row r="10" spans="1:106" ht="12.95" customHeight="1">
      <c r="A10" s="868"/>
      <c r="B10" s="773"/>
      <c r="C10" s="773"/>
      <c r="D10" s="773"/>
      <c r="E10" s="773"/>
      <c r="F10" s="773"/>
      <c r="G10" s="773"/>
      <c r="H10" s="774"/>
      <c r="I10" s="872"/>
      <c r="J10" s="839"/>
      <c r="K10" s="839"/>
      <c r="L10" s="839"/>
      <c r="M10" s="839"/>
      <c r="N10" s="839"/>
      <c r="O10" s="839"/>
      <c r="P10" s="839"/>
      <c r="Q10" s="839"/>
      <c r="R10" s="849"/>
      <c r="S10" s="850"/>
      <c r="T10" s="839"/>
      <c r="U10" s="839"/>
      <c r="V10" s="839"/>
      <c r="W10" s="839"/>
      <c r="X10" s="855"/>
      <c r="Y10" s="856"/>
      <c r="Z10" s="839"/>
      <c r="AA10" s="839"/>
      <c r="AB10" s="826"/>
      <c r="AC10" s="827"/>
      <c r="AD10" s="826"/>
      <c r="AE10" s="827"/>
      <c r="AF10" s="826"/>
      <c r="AG10" s="827"/>
      <c r="AH10" s="839"/>
      <c r="AI10" s="839"/>
      <c r="AJ10" s="843"/>
      <c r="AK10" s="844"/>
      <c r="AL10" s="849"/>
      <c r="AM10" s="850"/>
      <c r="AN10" s="849"/>
      <c r="AO10" s="850"/>
      <c r="AP10" s="826"/>
      <c r="AQ10" s="827"/>
      <c r="AR10" s="826"/>
      <c r="AS10" s="827"/>
      <c r="AT10" s="831"/>
      <c r="AU10" s="831"/>
      <c r="AV10" s="835"/>
      <c r="AW10" s="836"/>
      <c r="AX10" s="860"/>
      <c r="AY10" s="860"/>
      <c r="AZ10" s="839"/>
      <c r="BA10" s="863"/>
      <c r="BB10" s="868"/>
      <c r="BC10" s="773"/>
      <c r="BD10" s="773"/>
      <c r="BE10" s="773"/>
      <c r="BF10" s="773"/>
      <c r="BG10" s="773"/>
      <c r="BH10" s="773"/>
      <c r="BI10" s="774"/>
      <c r="BJ10" s="872"/>
      <c r="BK10" s="839"/>
      <c r="BL10" s="839"/>
      <c r="BM10" s="839"/>
      <c r="BN10" s="839"/>
      <c r="BO10" s="839"/>
      <c r="BP10" s="839"/>
      <c r="BQ10" s="839"/>
      <c r="BR10" s="839"/>
      <c r="BS10" s="849"/>
      <c r="BT10" s="850"/>
      <c r="BU10" s="839"/>
      <c r="BV10" s="839"/>
      <c r="BW10" s="839"/>
      <c r="BX10" s="839"/>
      <c r="BY10" s="855"/>
      <c r="BZ10" s="856"/>
      <c r="CA10" s="839"/>
      <c r="CB10" s="839"/>
      <c r="CC10" s="826"/>
      <c r="CD10" s="827"/>
      <c r="CE10" s="826"/>
      <c r="CF10" s="827"/>
      <c r="CG10" s="826"/>
      <c r="CH10" s="827"/>
      <c r="CI10" s="839"/>
      <c r="CJ10" s="839"/>
      <c r="CK10" s="843"/>
      <c r="CL10" s="844"/>
      <c r="CM10" s="849"/>
      <c r="CN10" s="850"/>
      <c r="CO10" s="849"/>
      <c r="CP10" s="850"/>
      <c r="CQ10" s="826"/>
      <c r="CR10" s="827"/>
      <c r="CS10" s="826"/>
      <c r="CT10" s="827"/>
      <c r="CU10" s="831"/>
      <c r="CV10" s="831"/>
      <c r="CW10" s="835"/>
      <c r="CX10" s="836"/>
      <c r="CY10" s="860"/>
      <c r="CZ10" s="860"/>
      <c r="DA10" s="839"/>
      <c r="DB10" s="863"/>
    </row>
    <row r="11" spans="1:106" ht="12.95" customHeight="1">
      <c r="A11" s="868"/>
      <c r="B11" s="773"/>
      <c r="C11" s="773"/>
      <c r="D11" s="773"/>
      <c r="E11" s="773"/>
      <c r="F11" s="773"/>
      <c r="G11" s="773"/>
      <c r="H11" s="774"/>
      <c r="I11" s="872"/>
      <c r="J11" s="839"/>
      <c r="K11" s="839"/>
      <c r="L11" s="839"/>
      <c r="M11" s="839"/>
      <c r="N11" s="839"/>
      <c r="O11" s="839"/>
      <c r="P11" s="839"/>
      <c r="Q11" s="839"/>
      <c r="R11" s="849"/>
      <c r="S11" s="850"/>
      <c r="T11" s="839"/>
      <c r="U11" s="839"/>
      <c r="V11" s="839"/>
      <c r="W11" s="839"/>
      <c r="X11" s="855"/>
      <c r="Y11" s="856"/>
      <c r="Z11" s="839"/>
      <c r="AA11" s="839"/>
      <c r="AB11" s="826"/>
      <c r="AC11" s="827"/>
      <c r="AD11" s="826"/>
      <c r="AE11" s="827"/>
      <c r="AF11" s="826"/>
      <c r="AG11" s="827"/>
      <c r="AH11" s="839"/>
      <c r="AI11" s="839"/>
      <c r="AJ11" s="843"/>
      <c r="AK11" s="844"/>
      <c r="AL11" s="849"/>
      <c r="AM11" s="850"/>
      <c r="AN11" s="849"/>
      <c r="AO11" s="850"/>
      <c r="AP11" s="826"/>
      <c r="AQ11" s="827"/>
      <c r="AR11" s="826"/>
      <c r="AS11" s="827"/>
      <c r="AT11" s="831"/>
      <c r="AU11" s="831"/>
      <c r="AV11" s="835"/>
      <c r="AW11" s="836"/>
      <c r="AX11" s="860"/>
      <c r="AY11" s="860"/>
      <c r="AZ11" s="839"/>
      <c r="BA11" s="863"/>
      <c r="BB11" s="868"/>
      <c r="BC11" s="773"/>
      <c r="BD11" s="773"/>
      <c r="BE11" s="773"/>
      <c r="BF11" s="773"/>
      <c r="BG11" s="773"/>
      <c r="BH11" s="773"/>
      <c r="BI11" s="774"/>
      <c r="BJ11" s="872"/>
      <c r="BK11" s="839"/>
      <c r="BL11" s="839"/>
      <c r="BM11" s="839"/>
      <c r="BN11" s="839"/>
      <c r="BO11" s="839"/>
      <c r="BP11" s="839"/>
      <c r="BQ11" s="839"/>
      <c r="BR11" s="839"/>
      <c r="BS11" s="849"/>
      <c r="BT11" s="850"/>
      <c r="BU11" s="839"/>
      <c r="BV11" s="839"/>
      <c r="BW11" s="839"/>
      <c r="BX11" s="839"/>
      <c r="BY11" s="855"/>
      <c r="BZ11" s="856"/>
      <c r="CA11" s="839"/>
      <c r="CB11" s="839"/>
      <c r="CC11" s="826"/>
      <c r="CD11" s="827"/>
      <c r="CE11" s="826"/>
      <c r="CF11" s="827"/>
      <c r="CG11" s="826"/>
      <c r="CH11" s="827"/>
      <c r="CI11" s="839"/>
      <c r="CJ11" s="839"/>
      <c r="CK11" s="843"/>
      <c r="CL11" s="844"/>
      <c r="CM11" s="849"/>
      <c r="CN11" s="850"/>
      <c r="CO11" s="849"/>
      <c r="CP11" s="850"/>
      <c r="CQ11" s="826"/>
      <c r="CR11" s="827"/>
      <c r="CS11" s="826"/>
      <c r="CT11" s="827"/>
      <c r="CU11" s="831"/>
      <c r="CV11" s="831"/>
      <c r="CW11" s="835"/>
      <c r="CX11" s="836"/>
      <c r="CY11" s="860"/>
      <c r="CZ11" s="860"/>
      <c r="DA11" s="839"/>
      <c r="DB11" s="863"/>
    </row>
    <row r="12" spans="1:106" ht="12.95" customHeight="1">
      <c r="A12" s="869"/>
      <c r="B12" s="768"/>
      <c r="C12" s="768"/>
      <c r="D12" s="768"/>
      <c r="E12" s="768"/>
      <c r="F12" s="768"/>
      <c r="G12" s="768"/>
      <c r="H12" s="769"/>
      <c r="I12" s="873"/>
      <c r="J12" s="840"/>
      <c r="K12" s="840"/>
      <c r="L12" s="840"/>
      <c r="M12" s="840"/>
      <c r="N12" s="840"/>
      <c r="O12" s="840"/>
      <c r="P12" s="840"/>
      <c r="Q12" s="840"/>
      <c r="R12" s="851"/>
      <c r="S12" s="852"/>
      <c r="T12" s="840"/>
      <c r="U12" s="840"/>
      <c r="V12" s="840"/>
      <c r="W12" s="840"/>
      <c r="X12" s="857"/>
      <c r="Y12" s="858"/>
      <c r="Z12" s="840"/>
      <c r="AA12" s="840"/>
      <c r="AB12" s="828"/>
      <c r="AC12" s="829"/>
      <c r="AD12" s="828"/>
      <c r="AE12" s="829"/>
      <c r="AF12" s="828"/>
      <c r="AG12" s="829"/>
      <c r="AH12" s="840"/>
      <c r="AI12" s="840"/>
      <c r="AJ12" s="845"/>
      <c r="AK12" s="846"/>
      <c r="AL12" s="851"/>
      <c r="AM12" s="852"/>
      <c r="AN12" s="851"/>
      <c r="AO12" s="852"/>
      <c r="AP12" s="828"/>
      <c r="AQ12" s="829"/>
      <c r="AR12" s="828"/>
      <c r="AS12" s="829"/>
      <c r="AT12" s="832"/>
      <c r="AU12" s="832"/>
      <c r="AV12" s="837"/>
      <c r="AW12" s="838"/>
      <c r="AX12" s="861"/>
      <c r="AY12" s="861"/>
      <c r="AZ12" s="840"/>
      <c r="BA12" s="864"/>
      <c r="BB12" s="869"/>
      <c r="BC12" s="768"/>
      <c r="BD12" s="768"/>
      <c r="BE12" s="768"/>
      <c r="BF12" s="768"/>
      <c r="BG12" s="768"/>
      <c r="BH12" s="768"/>
      <c r="BI12" s="769"/>
      <c r="BJ12" s="873"/>
      <c r="BK12" s="840"/>
      <c r="BL12" s="840"/>
      <c r="BM12" s="840"/>
      <c r="BN12" s="840"/>
      <c r="BO12" s="840"/>
      <c r="BP12" s="840"/>
      <c r="BQ12" s="840"/>
      <c r="BR12" s="840"/>
      <c r="BS12" s="851"/>
      <c r="BT12" s="852"/>
      <c r="BU12" s="840"/>
      <c r="BV12" s="840"/>
      <c r="BW12" s="840"/>
      <c r="BX12" s="840"/>
      <c r="BY12" s="857"/>
      <c r="BZ12" s="858"/>
      <c r="CA12" s="840"/>
      <c r="CB12" s="840"/>
      <c r="CC12" s="828"/>
      <c r="CD12" s="829"/>
      <c r="CE12" s="828"/>
      <c r="CF12" s="829"/>
      <c r="CG12" s="828"/>
      <c r="CH12" s="829"/>
      <c r="CI12" s="840"/>
      <c r="CJ12" s="840"/>
      <c r="CK12" s="845"/>
      <c r="CL12" s="846"/>
      <c r="CM12" s="851"/>
      <c r="CN12" s="852"/>
      <c r="CO12" s="851"/>
      <c r="CP12" s="852"/>
      <c r="CQ12" s="828"/>
      <c r="CR12" s="829"/>
      <c r="CS12" s="828"/>
      <c r="CT12" s="829"/>
      <c r="CU12" s="832"/>
      <c r="CV12" s="832"/>
      <c r="CW12" s="837"/>
      <c r="CX12" s="838"/>
      <c r="CY12" s="861"/>
      <c r="CZ12" s="861"/>
      <c r="DA12" s="840"/>
      <c r="DB12" s="864"/>
    </row>
    <row r="13" spans="1:106" ht="12.95" customHeight="1">
      <c r="A13" s="804" t="s">
        <v>271</v>
      </c>
      <c r="B13" s="805"/>
      <c r="C13" s="810" t="s">
        <v>26</v>
      </c>
      <c r="D13" s="811"/>
      <c r="E13" s="790" t="s">
        <v>26</v>
      </c>
      <c r="F13" s="790"/>
      <c r="G13" s="790"/>
      <c r="H13" s="791"/>
      <c r="I13" s="822">
        <f>SUM(I14:K28)</f>
        <v>39238</v>
      </c>
      <c r="J13" s="823"/>
      <c r="K13" s="823"/>
      <c r="L13" s="814">
        <f>SUM(L14:M28)</f>
        <v>1332</v>
      </c>
      <c r="M13" s="815"/>
      <c r="N13" s="814">
        <f t="shared" ref="N13" si="0">SUM(N14:O28)</f>
        <v>8</v>
      </c>
      <c r="O13" s="815"/>
      <c r="P13" s="814">
        <f t="shared" ref="P13" si="1">SUM(P14:Q28)</f>
        <v>122</v>
      </c>
      <c r="Q13" s="815"/>
      <c r="R13" s="814">
        <f t="shared" ref="R13" si="2">SUM(R14:S28)</f>
        <v>4</v>
      </c>
      <c r="S13" s="815"/>
      <c r="T13" s="814">
        <f t="shared" ref="T13" si="3">SUM(T14:U28)</f>
        <v>2194</v>
      </c>
      <c r="U13" s="815"/>
      <c r="V13" s="875">
        <f t="shared" ref="V13" si="4">SUM(V14:W28)</f>
        <v>11248</v>
      </c>
      <c r="W13" s="876"/>
      <c r="X13" s="814">
        <f t="shared" ref="X13" si="5">SUM(X14:Y28)</f>
        <v>177</v>
      </c>
      <c r="Y13" s="815"/>
      <c r="Z13" s="814">
        <f t="shared" ref="Z13" si="6">SUM(Z14:AA28)</f>
        <v>388</v>
      </c>
      <c r="AA13" s="815"/>
      <c r="AB13" s="814">
        <f t="shared" ref="AB13" si="7">SUM(AB14:AC28)</f>
        <v>1940</v>
      </c>
      <c r="AC13" s="815"/>
      <c r="AD13" s="814">
        <f t="shared" ref="AD13" si="8">SUM(AD14:AE28)</f>
        <v>5759</v>
      </c>
      <c r="AE13" s="815"/>
      <c r="AF13" s="814">
        <f t="shared" ref="AF13" si="9">SUM(AF14:AG28)</f>
        <v>733</v>
      </c>
      <c r="AG13" s="815"/>
      <c r="AH13" s="814">
        <f t="shared" ref="AH13" si="10">SUM(AH14:AI28)</f>
        <v>441</v>
      </c>
      <c r="AI13" s="815"/>
      <c r="AJ13" s="814">
        <f t="shared" ref="AJ13" si="11">SUM(AJ14:AK28)</f>
        <v>950</v>
      </c>
      <c r="AK13" s="815"/>
      <c r="AL13" s="814">
        <f t="shared" ref="AL13" si="12">SUM(AL14:AM28)</f>
        <v>1949</v>
      </c>
      <c r="AM13" s="815"/>
      <c r="AN13" s="814">
        <f t="shared" ref="AN13" si="13">SUM(AN14:AO28)</f>
        <v>1117</v>
      </c>
      <c r="AO13" s="815"/>
      <c r="AP13" s="814">
        <f t="shared" ref="AP13" si="14">SUM(AP14:AQ28)</f>
        <v>1817</v>
      </c>
      <c r="AQ13" s="815"/>
      <c r="AR13" s="814">
        <f t="shared" ref="AR13" si="15">SUM(AR14:AS28)</f>
        <v>4235</v>
      </c>
      <c r="AS13" s="815"/>
      <c r="AT13" s="814">
        <f t="shared" ref="AT13" si="16">SUM(AT14:AU28)</f>
        <v>413</v>
      </c>
      <c r="AU13" s="815"/>
      <c r="AV13" s="814">
        <f t="shared" ref="AV13" si="17">SUM(AV14:AW28)</f>
        <v>1938</v>
      </c>
      <c r="AW13" s="815"/>
      <c r="AX13" s="814">
        <f t="shared" ref="AX13" si="18">SUM(AX14:AY28)</f>
        <v>1120</v>
      </c>
      <c r="AY13" s="815"/>
      <c r="AZ13" s="877">
        <f t="shared" ref="AZ13" si="19">SUM(AZ14:BA28)</f>
        <v>1353</v>
      </c>
      <c r="BA13" s="878"/>
      <c r="BB13" s="804" t="s">
        <v>271</v>
      </c>
      <c r="BC13" s="805"/>
      <c r="BD13" s="810" t="s">
        <v>26</v>
      </c>
      <c r="BE13" s="811"/>
      <c r="BF13" s="790" t="s">
        <v>26</v>
      </c>
      <c r="BG13" s="790"/>
      <c r="BH13" s="790"/>
      <c r="BI13" s="791"/>
      <c r="BJ13" s="822">
        <f>SUM(BJ14:BL28)</f>
        <v>34062</v>
      </c>
      <c r="BK13" s="823"/>
      <c r="BL13" s="823"/>
      <c r="BM13" s="814">
        <f>SUM(BM14:BN28)</f>
        <v>347</v>
      </c>
      <c r="BN13" s="815"/>
      <c r="BO13" s="814">
        <f t="shared" ref="BO13" si="20">SUM(BO14:BP28)</f>
        <v>7</v>
      </c>
      <c r="BP13" s="815"/>
      <c r="BQ13" s="814">
        <f t="shared" ref="BQ13" si="21">SUM(BQ14:BR28)</f>
        <v>7</v>
      </c>
      <c r="BR13" s="815"/>
      <c r="BS13" s="814">
        <f t="shared" ref="BS13" si="22">SUM(BS14:BT28)</f>
        <v>4</v>
      </c>
      <c r="BT13" s="815"/>
      <c r="BU13" s="814">
        <f t="shared" ref="BU13" si="23">SUM(BU14:BV28)</f>
        <v>1559</v>
      </c>
      <c r="BV13" s="815"/>
      <c r="BW13" s="875">
        <f t="shared" ref="BW13" si="24">SUM(BW14:BX28)</f>
        <v>10881</v>
      </c>
      <c r="BX13" s="876"/>
      <c r="BY13" s="814">
        <f t="shared" ref="BY13" si="25">SUM(BY14:BZ28)</f>
        <v>177</v>
      </c>
      <c r="BZ13" s="815"/>
      <c r="CA13" s="814">
        <f t="shared" ref="CA13" si="26">SUM(CA14:CB28)</f>
        <v>364</v>
      </c>
      <c r="CB13" s="815"/>
      <c r="CC13" s="814">
        <f t="shared" ref="CC13" si="27">SUM(CC14:CD28)</f>
        <v>1877</v>
      </c>
      <c r="CD13" s="815"/>
      <c r="CE13" s="814">
        <f t="shared" ref="CE13" si="28">SUM(CE14:CF28)</f>
        <v>5102</v>
      </c>
      <c r="CF13" s="815"/>
      <c r="CG13" s="814">
        <f t="shared" ref="CG13" si="29">SUM(CG14:CH28)</f>
        <v>711</v>
      </c>
      <c r="CH13" s="815"/>
      <c r="CI13" s="814">
        <f t="shared" ref="CI13" si="30">SUM(CI14:CJ28)</f>
        <v>369</v>
      </c>
      <c r="CJ13" s="815"/>
      <c r="CK13" s="814">
        <f t="shared" ref="CK13" si="31">SUM(CK14:CL28)</f>
        <v>748</v>
      </c>
      <c r="CL13" s="815"/>
      <c r="CM13" s="814">
        <f t="shared" ref="CM13" si="32">SUM(CM14:CN28)</f>
        <v>1617</v>
      </c>
      <c r="CN13" s="815"/>
      <c r="CO13" s="814">
        <f t="shared" ref="CO13" si="33">SUM(CO14:CP28)</f>
        <v>835</v>
      </c>
      <c r="CP13" s="815"/>
      <c r="CQ13" s="814">
        <f t="shared" ref="CQ13" si="34">SUM(CQ14:CR28)</f>
        <v>1691</v>
      </c>
      <c r="CR13" s="815"/>
      <c r="CS13" s="814">
        <f t="shared" ref="CS13" si="35">SUM(CS14:CT28)</f>
        <v>4063</v>
      </c>
      <c r="CT13" s="815"/>
      <c r="CU13" s="814">
        <f t="shared" ref="CU13" si="36">SUM(CU14:CV28)</f>
        <v>413</v>
      </c>
      <c r="CV13" s="815"/>
      <c r="CW13" s="814">
        <f t="shared" ref="CW13" si="37">SUM(CW14:CX28)</f>
        <v>1652</v>
      </c>
      <c r="CX13" s="815"/>
      <c r="CY13" s="814">
        <f t="shared" ref="CY13" si="38">SUM(CY14:CZ28)</f>
        <v>1120</v>
      </c>
      <c r="CZ13" s="815"/>
      <c r="DA13" s="877">
        <f t="shared" ref="DA13" si="39">SUM(DA14:DB28)</f>
        <v>518</v>
      </c>
      <c r="DB13" s="878"/>
    </row>
    <row r="14" spans="1:106" ht="12.95" customHeight="1">
      <c r="A14" s="806"/>
      <c r="B14" s="807"/>
      <c r="C14" s="786"/>
      <c r="D14" s="787"/>
      <c r="E14" s="773" t="s">
        <v>196</v>
      </c>
      <c r="F14" s="773"/>
      <c r="G14" s="773"/>
      <c r="H14" s="774"/>
      <c r="I14" s="775">
        <f>SUM(L14:BA14)</f>
        <v>496</v>
      </c>
      <c r="J14" s="776"/>
      <c r="K14" s="776"/>
      <c r="L14" s="778">
        <v>6</v>
      </c>
      <c r="M14" s="775"/>
      <c r="N14" s="776" t="s">
        <v>473</v>
      </c>
      <c r="O14" s="776"/>
      <c r="P14" s="776" t="s">
        <v>473</v>
      </c>
      <c r="Q14" s="776"/>
      <c r="R14" s="776" t="s">
        <v>473</v>
      </c>
      <c r="S14" s="776"/>
      <c r="T14" s="776">
        <v>23</v>
      </c>
      <c r="U14" s="776"/>
      <c r="V14" s="776">
        <v>123</v>
      </c>
      <c r="W14" s="776"/>
      <c r="X14" s="776">
        <v>1</v>
      </c>
      <c r="Y14" s="776"/>
      <c r="Z14" s="776" t="s">
        <v>526</v>
      </c>
      <c r="AA14" s="776"/>
      <c r="AB14" s="776">
        <v>15</v>
      </c>
      <c r="AC14" s="776"/>
      <c r="AD14" s="776">
        <v>114</v>
      </c>
      <c r="AE14" s="776"/>
      <c r="AF14" s="776">
        <v>1</v>
      </c>
      <c r="AG14" s="776"/>
      <c r="AH14" s="776">
        <v>2</v>
      </c>
      <c r="AI14" s="776"/>
      <c r="AJ14" s="776">
        <v>1</v>
      </c>
      <c r="AK14" s="776"/>
      <c r="AL14" s="776">
        <v>109</v>
      </c>
      <c r="AM14" s="776"/>
      <c r="AN14" s="776">
        <v>22</v>
      </c>
      <c r="AO14" s="776"/>
      <c r="AP14" s="776">
        <v>13</v>
      </c>
      <c r="AQ14" s="776"/>
      <c r="AR14" s="776">
        <v>21</v>
      </c>
      <c r="AS14" s="776"/>
      <c r="AT14" s="776">
        <v>3</v>
      </c>
      <c r="AU14" s="776"/>
      <c r="AV14" s="776">
        <v>10</v>
      </c>
      <c r="AW14" s="776"/>
      <c r="AX14" s="776">
        <v>6</v>
      </c>
      <c r="AY14" s="776"/>
      <c r="AZ14" s="776">
        <v>26</v>
      </c>
      <c r="BA14" s="777"/>
      <c r="BB14" s="806"/>
      <c r="BC14" s="807"/>
      <c r="BD14" s="786"/>
      <c r="BE14" s="787"/>
      <c r="BF14" s="773" t="s">
        <v>196</v>
      </c>
      <c r="BG14" s="773"/>
      <c r="BH14" s="773"/>
      <c r="BI14" s="774"/>
      <c r="BJ14" s="775">
        <f>SUM(BM14:DB14)</f>
        <v>480</v>
      </c>
      <c r="BK14" s="776"/>
      <c r="BL14" s="776"/>
      <c r="BM14" s="776">
        <v>4</v>
      </c>
      <c r="BN14" s="776"/>
      <c r="BO14" s="776" t="s">
        <v>473</v>
      </c>
      <c r="BP14" s="776"/>
      <c r="BQ14" s="776" t="s">
        <v>473</v>
      </c>
      <c r="BR14" s="776"/>
      <c r="BS14" s="776" t="s">
        <v>473</v>
      </c>
      <c r="BT14" s="776"/>
      <c r="BU14" s="776">
        <v>23</v>
      </c>
      <c r="BV14" s="776"/>
      <c r="BW14" s="776">
        <v>120</v>
      </c>
      <c r="BX14" s="776"/>
      <c r="BY14" s="776">
        <v>1</v>
      </c>
      <c r="BZ14" s="776"/>
      <c r="CA14" s="776" t="s">
        <v>526</v>
      </c>
      <c r="CB14" s="776"/>
      <c r="CC14" s="776">
        <v>15</v>
      </c>
      <c r="CD14" s="776"/>
      <c r="CE14" s="776">
        <v>114</v>
      </c>
      <c r="CF14" s="776"/>
      <c r="CG14" s="776">
        <v>1</v>
      </c>
      <c r="CH14" s="776"/>
      <c r="CI14" s="776">
        <v>2</v>
      </c>
      <c r="CJ14" s="776"/>
      <c r="CK14" s="776">
        <v>1</v>
      </c>
      <c r="CL14" s="776"/>
      <c r="CM14" s="776">
        <v>108</v>
      </c>
      <c r="CN14" s="776"/>
      <c r="CO14" s="776">
        <v>22</v>
      </c>
      <c r="CP14" s="776"/>
      <c r="CQ14" s="776">
        <v>13</v>
      </c>
      <c r="CR14" s="776"/>
      <c r="CS14" s="776">
        <v>21</v>
      </c>
      <c r="CT14" s="776"/>
      <c r="CU14" s="776">
        <v>3</v>
      </c>
      <c r="CV14" s="776"/>
      <c r="CW14" s="776">
        <v>3</v>
      </c>
      <c r="CX14" s="776"/>
      <c r="CY14" s="776">
        <v>6</v>
      </c>
      <c r="CZ14" s="776"/>
      <c r="DA14" s="776">
        <v>23</v>
      </c>
      <c r="DB14" s="777"/>
    </row>
    <row r="15" spans="1:106" ht="12.95" customHeight="1">
      <c r="A15" s="806"/>
      <c r="B15" s="807"/>
      <c r="C15" s="786"/>
      <c r="D15" s="787"/>
      <c r="E15" s="773" t="s">
        <v>403</v>
      </c>
      <c r="F15" s="773"/>
      <c r="G15" s="773"/>
      <c r="H15" s="774"/>
      <c r="I15" s="775">
        <f t="shared" ref="I15:I27" si="40">SUM(L15:BA15)</f>
        <v>2317</v>
      </c>
      <c r="J15" s="776"/>
      <c r="K15" s="776"/>
      <c r="L15" s="778">
        <v>18</v>
      </c>
      <c r="M15" s="775"/>
      <c r="N15" s="776">
        <v>1</v>
      </c>
      <c r="O15" s="776"/>
      <c r="P15" s="776" t="s">
        <v>473</v>
      </c>
      <c r="Q15" s="776"/>
      <c r="R15" s="776" t="s">
        <v>526</v>
      </c>
      <c r="S15" s="776"/>
      <c r="T15" s="776">
        <v>75</v>
      </c>
      <c r="U15" s="776"/>
      <c r="V15" s="776">
        <v>668</v>
      </c>
      <c r="W15" s="776"/>
      <c r="X15" s="776">
        <v>3</v>
      </c>
      <c r="Y15" s="776"/>
      <c r="Z15" s="776">
        <v>29</v>
      </c>
      <c r="AA15" s="776"/>
      <c r="AB15" s="776">
        <v>66</v>
      </c>
      <c r="AC15" s="776"/>
      <c r="AD15" s="776">
        <v>405</v>
      </c>
      <c r="AE15" s="776"/>
      <c r="AF15" s="776">
        <v>42</v>
      </c>
      <c r="AG15" s="776"/>
      <c r="AH15" s="776">
        <v>17</v>
      </c>
      <c r="AI15" s="776"/>
      <c r="AJ15" s="776">
        <v>41</v>
      </c>
      <c r="AK15" s="776"/>
      <c r="AL15" s="776">
        <v>201</v>
      </c>
      <c r="AM15" s="776"/>
      <c r="AN15" s="776">
        <v>106</v>
      </c>
      <c r="AO15" s="776"/>
      <c r="AP15" s="776">
        <v>133</v>
      </c>
      <c r="AQ15" s="776"/>
      <c r="AR15" s="776">
        <v>287</v>
      </c>
      <c r="AS15" s="776"/>
      <c r="AT15" s="776">
        <v>21</v>
      </c>
      <c r="AU15" s="776"/>
      <c r="AV15" s="776">
        <v>49</v>
      </c>
      <c r="AW15" s="776"/>
      <c r="AX15" s="776">
        <v>45</v>
      </c>
      <c r="AY15" s="776"/>
      <c r="AZ15" s="776">
        <v>110</v>
      </c>
      <c r="BA15" s="777"/>
      <c r="BB15" s="806"/>
      <c r="BC15" s="807"/>
      <c r="BD15" s="786"/>
      <c r="BE15" s="787"/>
      <c r="BF15" s="773" t="s">
        <v>403</v>
      </c>
      <c r="BG15" s="773"/>
      <c r="BH15" s="773"/>
      <c r="BI15" s="774"/>
      <c r="BJ15" s="775">
        <f t="shared" ref="BJ15:BJ27" si="41">SUM(BM15:DB15)</f>
        <v>2214</v>
      </c>
      <c r="BK15" s="776"/>
      <c r="BL15" s="776"/>
      <c r="BM15" s="776">
        <v>9</v>
      </c>
      <c r="BN15" s="776"/>
      <c r="BO15" s="776">
        <v>1</v>
      </c>
      <c r="BP15" s="776"/>
      <c r="BQ15" s="776" t="s">
        <v>473</v>
      </c>
      <c r="BR15" s="776"/>
      <c r="BS15" s="776" t="s">
        <v>526</v>
      </c>
      <c r="BT15" s="776"/>
      <c r="BU15" s="776">
        <v>70</v>
      </c>
      <c r="BV15" s="776"/>
      <c r="BW15" s="776">
        <v>653</v>
      </c>
      <c r="BX15" s="776"/>
      <c r="BY15" s="776">
        <v>3</v>
      </c>
      <c r="BZ15" s="776"/>
      <c r="CA15" s="776">
        <v>29</v>
      </c>
      <c r="CB15" s="776"/>
      <c r="CC15" s="776">
        <v>65</v>
      </c>
      <c r="CD15" s="776"/>
      <c r="CE15" s="776">
        <v>404</v>
      </c>
      <c r="CF15" s="776"/>
      <c r="CG15" s="776">
        <v>42</v>
      </c>
      <c r="CH15" s="776"/>
      <c r="CI15" s="776">
        <v>17</v>
      </c>
      <c r="CJ15" s="776"/>
      <c r="CK15" s="776">
        <v>41</v>
      </c>
      <c r="CL15" s="776"/>
      <c r="CM15" s="776">
        <v>198</v>
      </c>
      <c r="CN15" s="776"/>
      <c r="CO15" s="776">
        <v>106</v>
      </c>
      <c r="CP15" s="776"/>
      <c r="CQ15" s="776">
        <v>132</v>
      </c>
      <c r="CR15" s="776"/>
      <c r="CS15" s="776">
        <v>286</v>
      </c>
      <c r="CT15" s="776"/>
      <c r="CU15" s="776">
        <v>21</v>
      </c>
      <c r="CV15" s="776"/>
      <c r="CW15" s="776">
        <v>44</v>
      </c>
      <c r="CX15" s="776"/>
      <c r="CY15" s="776">
        <v>45</v>
      </c>
      <c r="CZ15" s="776"/>
      <c r="DA15" s="778">
        <v>48</v>
      </c>
      <c r="DB15" s="879"/>
    </row>
    <row r="16" spans="1:106" ht="12.95" customHeight="1">
      <c r="A16" s="806"/>
      <c r="B16" s="807"/>
      <c r="C16" s="786"/>
      <c r="D16" s="787"/>
      <c r="E16" s="773" t="s">
        <v>404</v>
      </c>
      <c r="F16" s="773"/>
      <c r="G16" s="773"/>
      <c r="H16" s="774"/>
      <c r="I16" s="775">
        <f t="shared" si="40"/>
        <v>3421</v>
      </c>
      <c r="J16" s="776"/>
      <c r="K16" s="776"/>
      <c r="L16" s="778">
        <v>33</v>
      </c>
      <c r="M16" s="775"/>
      <c r="N16" s="776" t="s">
        <v>473</v>
      </c>
      <c r="O16" s="776"/>
      <c r="P16" s="776" t="s">
        <v>526</v>
      </c>
      <c r="Q16" s="776"/>
      <c r="R16" s="776">
        <v>1</v>
      </c>
      <c r="S16" s="776"/>
      <c r="T16" s="776">
        <v>129</v>
      </c>
      <c r="U16" s="776"/>
      <c r="V16" s="776">
        <v>1139</v>
      </c>
      <c r="W16" s="776"/>
      <c r="X16" s="776">
        <v>11</v>
      </c>
      <c r="Y16" s="776"/>
      <c r="Z16" s="776">
        <v>44</v>
      </c>
      <c r="AA16" s="776"/>
      <c r="AB16" s="776">
        <v>118</v>
      </c>
      <c r="AC16" s="776"/>
      <c r="AD16" s="776">
        <v>478</v>
      </c>
      <c r="AE16" s="776"/>
      <c r="AF16" s="776">
        <v>78</v>
      </c>
      <c r="AG16" s="776"/>
      <c r="AH16" s="776">
        <v>28</v>
      </c>
      <c r="AI16" s="776"/>
      <c r="AJ16" s="776">
        <v>87</v>
      </c>
      <c r="AK16" s="776"/>
      <c r="AL16" s="776">
        <v>130</v>
      </c>
      <c r="AM16" s="776"/>
      <c r="AN16" s="776">
        <v>100</v>
      </c>
      <c r="AO16" s="776"/>
      <c r="AP16" s="776">
        <v>182</v>
      </c>
      <c r="AQ16" s="776"/>
      <c r="AR16" s="776">
        <v>477</v>
      </c>
      <c r="AS16" s="776"/>
      <c r="AT16" s="776">
        <v>42</v>
      </c>
      <c r="AU16" s="776"/>
      <c r="AV16" s="776">
        <v>101</v>
      </c>
      <c r="AW16" s="776"/>
      <c r="AX16" s="776">
        <v>107</v>
      </c>
      <c r="AY16" s="776"/>
      <c r="AZ16" s="776">
        <v>136</v>
      </c>
      <c r="BA16" s="777"/>
      <c r="BB16" s="806"/>
      <c r="BC16" s="807"/>
      <c r="BD16" s="786"/>
      <c r="BE16" s="787"/>
      <c r="BF16" s="773" t="s">
        <v>404</v>
      </c>
      <c r="BG16" s="773"/>
      <c r="BH16" s="773"/>
      <c r="BI16" s="774"/>
      <c r="BJ16" s="775">
        <f t="shared" si="41"/>
        <v>3224</v>
      </c>
      <c r="BK16" s="776"/>
      <c r="BL16" s="776"/>
      <c r="BM16" s="776">
        <v>20</v>
      </c>
      <c r="BN16" s="776"/>
      <c r="BO16" s="776" t="s">
        <v>473</v>
      </c>
      <c r="BP16" s="776"/>
      <c r="BQ16" s="776" t="s">
        <v>526</v>
      </c>
      <c r="BR16" s="776"/>
      <c r="BS16" s="776">
        <v>1</v>
      </c>
      <c r="BT16" s="776"/>
      <c r="BU16" s="776">
        <v>112</v>
      </c>
      <c r="BV16" s="776"/>
      <c r="BW16" s="776">
        <v>1116</v>
      </c>
      <c r="BX16" s="776"/>
      <c r="BY16" s="776">
        <v>11</v>
      </c>
      <c r="BZ16" s="776"/>
      <c r="CA16" s="776">
        <v>44</v>
      </c>
      <c r="CB16" s="776"/>
      <c r="CC16" s="776">
        <v>116</v>
      </c>
      <c r="CD16" s="776"/>
      <c r="CE16" s="776">
        <v>464</v>
      </c>
      <c r="CF16" s="776"/>
      <c r="CG16" s="776">
        <v>78</v>
      </c>
      <c r="CH16" s="776"/>
      <c r="CI16" s="776">
        <v>28</v>
      </c>
      <c r="CJ16" s="776"/>
      <c r="CK16" s="776">
        <v>83</v>
      </c>
      <c r="CL16" s="776"/>
      <c r="CM16" s="776">
        <v>125</v>
      </c>
      <c r="CN16" s="776"/>
      <c r="CO16" s="776">
        <v>93</v>
      </c>
      <c r="CP16" s="776"/>
      <c r="CQ16" s="776">
        <v>178</v>
      </c>
      <c r="CR16" s="776"/>
      <c r="CS16" s="776">
        <v>468</v>
      </c>
      <c r="CT16" s="776"/>
      <c r="CU16" s="776">
        <v>42</v>
      </c>
      <c r="CV16" s="776"/>
      <c r="CW16" s="776">
        <v>94</v>
      </c>
      <c r="CX16" s="776"/>
      <c r="CY16" s="776">
        <v>107</v>
      </c>
      <c r="CZ16" s="776"/>
      <c r="DA16" s="778">
        <v>44</v>
      </c>
      <c r="DB16" s="879"/>
    </row>
    <row r="17" spans="1:106" ht="12.95" customHeight="1">
      <c r="A17" s="806"/>
      <c r="B17" s="807"/>
      <c r="C17" s="786"/>
      <c r="D17" s="787"/>
      <c r="E17" s="773" t="s">
        <v>406</v>
      </c>
      <c r="F17" s="773"/>
      <c r="G17" s="773"/>
      <c r="H17" s="774"/>
      <c r="I17" s="775">
        <f t="shared" si="40"/>
        <v>3836</v>
      </c>
      <c r="J17" s="776"/>
      <c r="K17" s="776"/>
      <c r="L17" s="778">
        <v>47</v>
      </c>
      <c r="M17" s="775"/>
      <c r="N17" s="776" t="s">
        <v>526</v>
      </c>
      <c r="O17" s="776"/>
      <c r="P17" s="776">
        <v>1</v>
      </c>
      <c r="Q17" s="776"/>
      <c r="R17" s="776" t="s">
        <v>526</v>
      </c>
      <c r="S17" s="776"/>
      <c r="T17" s="776">
        <v>190</v>
      </c>
      <c r="U17" s="776"/>
      <c r="V17" s="776">
        <v>1304</v>
      </c>
      <c r="W17" s="776"/>
      <c r="X17" s="776">
        <v>7</v>
      </c>
      <c r="Y17" s="776"/>
      <c r="Z17" s="776">
        <v>53</v>
      </c>
      <c r="AA17" s="776"/>
      <c r="AB17" s="776">
        <v>170</v>
      </c>
      <c r="AC17" s="776"/>
      <c r="AD17" s="776">
        <v>525</v>
      </c>
      <c r="AE17" s="776"/>
      <c r="AF17" s="776">
        <v>64</v>
      </c>
      <c r="AG17" s="776"/>
      <c r="AH17" s="776">
        <v>40</v>
      </c>
      <c r="AI17" s="776"/>
      <c r="AJ17" s="776">
        <v>111</v>
      </c>
      <c r="AK17" s="776"/>
      <c r="AL17" s="776">
        <v>159</v>
      </c>
      <c r="AM17" s="776"/>
      <c r="AN17" s="776">
        <v>111</v>
      </c>
      <c r="AO17" s="776"/>
      <c r="AP17" s="776">
        <v>152</v>
      </c>
      <c r="AQ17" s="776"/>
      <c r="AR17" s="776">
        <v>482</v>
      </c>
      <c r="AS17" s="776"/>
      <c r="AT17" s="776">
        <v>42</v>
      </c>
      <c r="AU17" s="776"/>
      <c r="AV17" s="776">
        <v>123</v>
      </c>
      <c r="AW17" s="776"/>
      <c r="AX17" s="776">
        <v>115</v>
      </c>
      <c r="AY17" s="776"/>
      <c r="AZ17" s="776">
        <v>140</v>
      </c>
      <c r="BA17" s="777"/>
      <c r="BB17" s="806"/>
      <c r="BC17" s="807"/>
      <c r="BD17" s="786"/>
      <c r="BE17" s="787"/>
      <c r="BF17" s="773" t="s">
        <v>406</v>
      </c>
      <c r="BG17" s="773"/>
      <c r="BH17" s="773"/>
      <c r="BI17" s="774"/>
      <c r="BJ17" s="775">
        <f t="shared" si="41"/>
        <v>3583</v>
      </c>
      <c r="BK17" s="776"/>
      <c r="BL17" s="776"/>
      <c r="BM17" s="776">
        <v>31</v>
      </c>
      <c r="BN17" s="776"/>
      <c r="BO17" s="776" t="s">
        <v>526</v>
      </c>
      <c r="BP17" s="776"/>
      <c r="BQ17" s="776">
        <v>1</v>
      </c>
      <c r="BR17" s="776"/>
      <c r="BS17" s="776" t="s">
        <v>526</v>
      </c>
      <c r="BT17" s="776"/>
      <c r="BU17" s="776">
        <v>144</v>
      </c>
      <c r="BV17" s="776"/>
      <c r="BW17" s="776">
        <v>1287</v>
      </c>
      <c r="BX17" s="776"/>
      <c r="BY17" s="776">
        <v>7</v>
      </c>
      <c r="BZ17" s="776"/>
      <c r="CA17" s="776">
        <v>52</v>
      </c>
      <c r="CB17" s="776"/>
      <c r="CC17" s="776">
        <v>167</v>
      </c>
      <c r="CD17" s="776"/>
      <c r="CE17" s="776">
        <v>503</v>
      </c>
      <c r="CF17" s="776"/>
      <c r="CG17" s="776">
        <v>64</v>
      </c>
      <c r="CH17" s="776"/>
      <c r="CI17" s="776">
        <v>40</v>
      </c>
      <c r="CJ17" s="776"/>
      <c r="CK17" s="776">
        <v>96</v>
      </c>
      <c r="CL17" s="776"/>
      <c r="CM17" s="776">
        <v>140</v>
      </c>
      <c r="CN17" s="776"/>
      <c r="CO17" s="776">
        <v>102</v>
      </c>
      <c r="CP17" s="776"/>
      <c r="CQ17" s="776">
        <v>150</v>
      </c>
      <c r="CR17" s="776"/>
      <c r="CS17" s="776">
        <v>475</v>
      </c>
      <c r="CT17" s="776"/>
      <c r="CU17" s="776">
        <v>42</v>
      </c>
      <c r="CV17" s="776"/>
      <c r="CW17" s="776">
        <v>112</v>
      </c>
      <c r="CX17" s="776"/>
      <c r="CY17" s="776">
        <v>115</v>
      </c>
      <c r="CZ17" s="776"/>
      <c r="DA17" s="778">
        <v>55</v>
      </c>
      <c r="DB17" s="879"/>
    </row>
    <row r="18" spans="1:106" ht="12.95" customHeight="1">
      <c r="A18" s="806"/>
      <c r="B18" s="807"/>
      <c r="C18" s="786"/>
      <c r="D18" s="787"/>
      <c r="E18" s="773" t="s">
        <v>408</v>
      </c>
      <c r="F18" s="773"/>
      <c r="G18" s="773"/>
      <c r="H18" s="774"/>
      <c r="I18" s="775">
        <f t="shared" si="40"/>
        <v>4309</v>
      </c>
      <c r="J18" s="776"/>
      <c r="K18" s="776"/>
      <c r="L18" s="778">
        <v>42</v>
      </c>
      <c r="M18" s="775"/>
      <c r="N18" s="776">
        <v>3</v>
      </c>
      <c r="O18" s="776"/>
      <c r="P18" s="776">
        <v>1</v>
      </c>
      <c r="Q18" s="776"/>
      <c r="R18" s="776">
        <v>1</v>
      </c>
      <c r="S18" s="776"/>
      <c r="T18" s="776">
        <v>260</v>
      </c>
      <c r="U18" s="776"/>
      <c r="V18" s="776">
        <v>1479</v>
      </c>
      <c r="W18" s="776"/>
      <c r="X18" s="776">
        <v>23</v>
      </c>
      <c r="Y18" s="776"/>
      <c r="Z18" s="776">
        <v>51</v>
      </c>
      <c r="AA18" s="776"/>
      <c r="AB18" s="776">
        <v>207</v>
      </c>
      <c r="AC18" s="776"/>
      <c r="AD18" s="776">
        <v>587</v>
      </c>
      <c r="AE18" s="776"/>
      <c r="AF18" s="776">
        <v>72</v>
      </c>
      <c r="AG18" s="776"/>
      <c r="AH18" s="776">
        <v>45</v>
      </c>
      <c r="AI18" s="776"/>
      <c r="AJ18" s="776">
        <v>91</v>
      </c>
      <c r="AK18" s="776"/>
      <c r="AL18" s="776">
        <v>192</v>
      </c>
      <c r="AM18" s="776"/>
      <c r="AN18" s="776">
        <v>122</v>
      </c>
      <c r="AO18" s="776"/>
      <c r="AP18" s="776">
        <v>164</v>
      </c>
      <c r="AQ18" s="776"/>
      <c r="AR18" s="776">
        <v>499</v>
      </c>
      <c r="AS18" s="776"/>
      <c r="AT18" s="776">
        <v>55</v>
      </c>
      <c r="AU18" s="776"/>
      <c r="AV18" s="776">
        <v>146</v>
      </c>
      <c r="AW18" s="776"/>
      <c r="AX18" s="776">
        <v>126</v>
      </c>
      <c r="AY18" s="776"/>
      <c r="AZ18" s="776">
        <v>143</v>
      </c>
      <c r="BA18" s="777"/>
      <c r="BB18" s="806"/>
      <c r="BC18" s="807"/>
      <c r="BD18" s="786"/>
      <c r="BE18" s="787"/>
      <c r="BF18" s="773" t="s">
        <v>408</v>
      </c>
      <c r="BG18" s="773"/>
      <c r="BH18" s="773"/>
      <c r="BI18" s="774"/>
      <c r="BJ18" s="775">
        <f t="shared" si="41"/>
        <v>3933</v>
      </c>
      <c r="BK18" s="776"/>
      <c r="BL18" s="776"/>
      <c r="BM18" s="776">
        <v>23</v>
      </c>
      <c r="BN18" s="776"/>
      <c r="BO18" s="776">
        <v>3</v>
      </c>
      <c r="BP18" s="776"/>
      <c r="BQ18" s="776">
        <v>1</v>
      </c>
      <c r="BR18" s="776"/>
      <c r="BS18" s="776">
        <v>1</v>
      </c>
      <c r="BT18" s="776"/>
      <c r="BU18" s="776">
        <v>191</v>
      </c>
      <c r="BV18" s="776"/>
      <c r="BW18" s="776">
        <v>1446</v>
      </c>
      <c r="BX18" s="776"/>
      <c r="BY18" s="776">
        <v>23</v>
      </c>
      <c r="BZ18" s="776"/>
      <c r="CA18" s="776">
        <v>47</v>
      </c>
      <c r="CB18" s="776"/>
      <c r="CC18" s="776">
        <v>203</v>
      </c>
      <c r="CD18" s="776"/>
      <c r="CE18" s="776">
        <v>546</v>
      </c>
      <c r="CF18" s="776"/>
      <c r="CG18" s="776">
        <v>72</v>
      </c>
      <c r="CH18" s="776"/>
      <c r="CI18" s="776">
        <v>39</v>
      </c>
      <c r="CJ18" s="776"/>
      <c r="CK18" s="776">
        <v>75</v>
      </c>
      <c r="CL18" s="776"/>
      <c r="CM18" s="776">
        <v>157</v>
      </c>
      <c r="CN18" s="776"/>
      <c r="CO18" s="776">
        <v>100</v>
      </c>
      <c r="CP18" s="776"/>
      <c r="CQ18" s="776">
        <v>150</v>
      </c>
      <c r="CR18" s="776"/>
      <c r="CS18" s="776">
        <v>487</v>
      </c>
      <c r="CT18" s="776"/>
      <c r="CU18" s="776">
        <v>55</v>
      </c>
      <c r="CV18" s="776"/>
      <c r="CW18" s="776">
        <v>126</v>
      </c>
      <c r="CX18" s="776"/>
      <c r="CY18" s="776">
        <v>126</v>
      </c>
      <c r="CZ18" s="776"/>
      <c r="DA18" s="778">
        <v>62</v>
      </c>
      <c r="DB18" s="879"/>
    </row>
    <row r="19" spans="1:106" ht="12.95" customHeight="1">
      <c r="A19" s="806"/>
      <c r="B19" s="807"/>
      <c r="C19" s="786"/>
      <c r="D19" s="787"/>
      <c r="E19" s="773" t="s">
        <v>410</v>
      </c>
      <c r="F19" s="773"/>
      <c r="G19" s="773"/>
      <c r="H19" s="774"/>
      <c r="I19" s="775">
        <f t="shared" si="40"/>
        <v>4762</v>
      </c>
      <c r="J19" s="776"/>
      <c r="K19" s="776"/>
      <c r="L19" s="778">
        <v>63</v>
      </c>
      <c r="M19" s="775"/>
      <c r="N19" s="776">
        <v>1</v>
      </c>
      <c r="O19" s="776"/>
      <c r="P19" s="776">
        <v>1</v>
      </c>
      <c r="Q19" s="776"/>
      <c r="R19" s="776" t="s">
        <v>473</v>
      </c>
      <c r="S19" s="776"/>
      <c r="T19" s="776">
        <v>324</v>
      </c>
      <c r="U19" s="776"/>
      <c r="V19" s="776">
        <v>1569</v>
      </c>
      <c r="W19" s="776"/>
      <c r="X19" s="776">
        <v>35</v>
      </c>
      <c r="Y19" s="776"/>
      <c r="Z19" s="776">
        <v>65</v>
      </c>
      <c r="AA19" s="776"/>
      <c r="AB19" s="776">
        <v>254</v>
      </c>
      <c r="AC19" s="776"/>
      <c r="AD19" s="776">
        <v>617</v>
      </c>
      <c r="AE19" s="776"/>
      <c r="AF19" s="776">
        <v>85</v>
      </c>
      <c r="AG19" s="776"/>
      <c r="AH19" s="776">
        <v>41</v>
      </c>
      <c r="AI19" s="776"/>
      <c r="AJ19" s="776">
        <v>131</v>
      </c>
      <c r="AK19" s="776"/>
      <c r="AL19" s="776">
        <v>235</v>
      </c>
      <c r="AM19" s="776"/>
      <c r="AN19" s="776">
        <v>89</v>
      </c>
      <c r="AO19" s="776"/>
      <c r="AP19" s="776">
        <v>228</v>
      </c>
      <c r="AQ19" s="776"/>
      <c r="AR19" s="776">
        <v>508</v>
      </c>
      <c r="AS19" s="776"/>
      <c r="AT19" s="776">
        <v>54</v>
      </c>
      <c r="AU19" s="776"/>
      <c r="AV19" s="776">
        <v>163</v>
      </c>
      <c r="AW19" s="776"/>
      <c r="AX19" s="776">
        <v>146</v>
      </c>
      <c r="AY19" s="776"/>
      <c r="AZ19" s="776">
        <v>153</v>
      </c>
      <c r="BA19" s="777"/>
      <c r="BB19" s="806"/>
      <c r="BC19" s="807"/>
      <c r="BD19" s="786"/>
      <c r="BE19" s="787"/>
      <c r="BF19" s="773" t="s">
        <v>410</v>
      </c>
      <c r="BG19" s="773"/>
      <c r="BH19" s="773"/>
      <c r="BI19" s="774"/>
      <c r="BJ19" s="775">
        <f t="shared" si="41"/>
        <v>4342</v>
      </c>
      <c r="BK19" s="776"/>
      <c r="BL19" s="776"/>
      <c r="BM19" s="776">
        <v>28</v>
      </c>
      <c r="BN19" s="776"/>
      <c r="BO19" s="776">
        <v>1</v>
      </c>
      <c r="BP19" s="776"/>
      <c r="BQ19" s="776" t="s">
        <v>473</v>
      </c>
      <c r="BR19" s="776"/>
      <c r="BS19" s="776" t="s">
        <v>473</v>
      </c>
      <c r="BT19" s="776"/>
      <c r="BU19" s="776">
        <v>240</v>
      </c>
      <c r="BV19" s="776"/>
      <c r="BW19" s="776">
        <v>1543</v>
      </c>
      <c r="BX19" s="776"/>
      <c r="BY19" s="776">
        <v>35</v>
      </c>
      <c r="BZ19" s="776"/>
      <c r="CA19" s="776">
        <v>59</v>
      </c>
      <c r="CB19" s="776"/>
      <c r="CC19" s="776">
        <v>248</v>
      </c>
      <c r="CD19" s="776"/>
      <c r="CE19" s="776">
        <v>567</v>
      </c>
      <c r="CF19" s="776"/>
      <c r="CG19" s="776">
        <v>83</v>
      </c>
      <c r="CH19" s="776"/>
      <c r="CI19" s="776">
        <v>37</v>
      </c>
      <c r="CJ19" s="776"/>
      <c r="CK19" s="776">
        <v>115</v>
      </c>
      <c r="CL19" s="776"/>
      <c r="CM19" s="776">
        <v>197</v>
      </c>
      <c r="CN19" s="776"/>
      <c r="CO19" s="776">
        <v>66</v>
      </c>
      <c r="CP19" s="776"/>
      <c r="CQ19" s="776">
        <v>207</v>
      </c>
      <c r="CR19" s="776"/>
      <c r="CS19" s="776">
        <v>495</v>
      </c>
      <c r="CT19" s="776"/>
      <c r="CU19" s="776">
        <v>54</v>
      </c>
      <c r="CV19" s="776"/>
      <c r="CW19" s="776">
        <v>149</v>
      </c>
      <c r="CX19" s="776"/>
      <c r="CY19" s="776">
        <v>146</v>
      </c>
      <c r="CZ19" s="776"/>
      <c r="DA19" s="778">
        <v>72</v>
      </c>
      <c r="DB19" s="879"/>
    </row>
    <row r="20" spans="1:106" ht="12.95" customHeight="1">
      <c r="A20" s="806"/>
      <c r="B20" s="807"/>
      <c r="C20" s="786"/>
      <c r="D20" s="787"/>
      <c r="E20" s="773" t="s">
        <v>412</v>
      </c>
      <c r="F20" s="773"/>
      <c r="G20" s="773"/>
      <c r="H20" s="774"/>
      <c r="I20" s="775">
        <f t="shared" si="40"/>
        <v>4245</v>
      </c>
      <c r="J20" s="776"/>
      <c r="K20" s="776"/>
      <c r="L20" s="778">
        <v>68</v>
      </c>
      <c r="M20" s="775"/>
      <c r="N20" s="776" t="s">
        <v>473</v>
      </c>
      <c r="O20" s="776"/>
      <c r="P20" s="776">
        <v>2</v>
      </c>
      <c r="Q20" s="776"/>
      <c r="R20" s="776" t="s">
        <v>473</v>
      </c>
      <c r="S20" s="776"/>
      <c r="T20" s="776">
        <v>249</v>
      </c>
      <c r="U20" s="776"/>
      <c r="V20" s="776">
        <v>1377</v>
      </c>
      <c r="W20" s="776"/>
      <c r="X20" s="776">
        <v>38</v>
      </c>
      <c r="Y20" s="776"/>
      <c r="Z20" s="776">
        <v>40</v>
      </c>
      <c r="AA20" s="776"/>
      <c r="AB20" s="776">
        <v>226</v>
      </c>
      <c r="AC20" s="776"/>
      <c r="AD20" s="776">
        <v>568</v>
      </c>
      <c r="AE20" s="776"/>
      <c r="AF20" s="776">
        <v>104</v>
      </c>
      <c r="AG20" s="776"/>
      <c r="AH20" s="776">
        <v>33</v>
      </c>
      <c r="AI20" s="776"/>
      <c r="AJ20" s="776">
        <v>105</v>
      </c>
      <c r="AK20" s="776"/>
      <c r="AL20" s="776">
        <v>178</v>
      </c>
      <c r="AM20" s="776"/>
      <c r="AN20" s="776">
        <v>95</v>
      </c>
      <c r="AO20" s="776"/>
      <c r="AP20" s="776">
        <v>199</v>
      </c>
      <c r="AQ20" s="776"/>
      <c r="AR20" s="776">
        <v>466</v>
      </c>
      <c r="AS20" s="776"/>
      <c r="AT20" s="776">
        <v>46</v>
      </c>
      <c r="AU20" s="776"/>
      <c r="AV20" s="776">
        <v>181</v>
      </c>
      <c r="AW20" s="776"/>
      <c r="AX20" s="776">
        <v>143</v>
      </c>
      <c r="AY20" s="776"/>
      <c r="AZ20" s="776">
        <v>127</v>
      </c>
      <c r="BA20" s="777"/>
      <c r="BB20" s="806"/>
      <c r="BC20" s="807"/>
      <c r="BD20" s="786"/>
      <c r="BE20" s="787"/>
      <c r="BF20" s="773" t="s">
        <v>412</v>
      </c>
      <c r="BG20" s="773"/>
      <c r="BH20" s="773"/>
      <c r="BI20" s="774"/>
      <c r="BJ20" s="775">
        <f t="shared" si="41"/>
        <v>3816</v>
      </c>
      <c r="BK20" s="776"/>
      <c r="BL20" s="776"/>
      <c r="BM20" s="776">
        <v>31</v>
      </c>
      <c r="BN20" s="776"/>
      <c r="BO20" s="776" t="s">
        <v>473</v>
      </c>
      <c r="BP20" s="776"/>
      <c r="BQ20" s="776" t="s">
        <v>473</v>
      </c>
      <c r="BR20" s="776"/>
      <c r="BS20" s="776" t="s">
        <v>473</v>
      </c>
      <c r="BT20" s="776"/>
      <c r="BU20" s="776">
        <v>164</v>
      </c>
      <c r="BV20" s="776"/>
      <c r="BW20" s="776">
        <v>1343</v>
      </c>
      <c r="BX20" s="776"/>
      <c r="BY20" s="776">
        <v>38</v>
      </c>
      <c r="BZ20" s="776"/>
      <c r="CA20" s="776">
        <v>36</v>
      </c>
      <c r="CB20" s="776"/>
      <c r="CC20" s="776">
        <v>218</v>
      </c>
      <c r="CD20" s="776"/>
      <c r="CE20" s="776">
        <v>524</v>
      </c>
      <c r="CF20" s="776"/>
      <c r="CG20" s="776">
        <v>101</v>
      </c>
      <c r="CH20" s="776"/>
      <c r="CI20" s="776">
        <v>31</v>
      </c>
      <c r="CJ20" s="776"/>
      <c r="CK20" s="776">
        <v>81</v>
      </c>
      <c r="CL20" s="776"/>
      <c r="CM20" s="776">
        <v>151</v>
      </c>
      <c r="CN20" s="776"/>
      <c r="CO20" s="776">
        <v>64</v>
      </c>
      <c r="CP20" s="776"/>
      <c r="CQ20" s="776">
        <v>184</v>
      </c>
      <c r="CR20" s="776"/>
      <c r="CS20" s="776">
        <v>446</v>
      </c>
      <c r="CT20" s="776"/>
      <c r="CU20" s="776">
        <v>46</v>
      </c>
      <c r="CV20" s="776"/>
      <c r="CW20" s="776">
        <v>159</v>
      </c>
      <c r="CX20" s="776"/>
      <c r="CY20" s="776">
        <v>143</v>
      </c>
      <c r="CZ20" s="776"/>
      <c r="DA20" s="778">
        <v>56</v>
      </c>
      <c r="DB20" s="879"/>
    </row>
    <row r="21" spans="1:106" ht="12.95" customHeight="1">
      <c r="A21" s="806"/>
      <c r="B21" s="807"/>
      <c r="C21" s="786"/>
      <c r="D21" s="787"/>
      <c r="E21" s="773" t="s">
        <v>414</v>
      </c>
      <c r="F21" s="773"/>
      <c r="G21" s="773"/>
      <c r="H21" s="774"/>
      <c r="I21" s="775">
        <f t="shared" si="40"/>
        <v>3902</v>
      </c>
      <c r="J21" s="776"/>
      <c r="K21" s="776"/>
      <c r="L21" s="778">
        <v>74</v>
      </c>
      <c r="M21" s="775"/>
      <c r="N21" s="776" t="s">
        <v>526</v>
      </c>
      <c r="O21" s="776"/>
      <c r="P21" s="776">
        <v>3</v>
      </c>
      <c r="Q21" s="776"/>
      <c r="R21" s="776" t="s">
        <v>473</v>
      </c>
      <c r="S21" s="776"/>
      <c r="T21" s="776">
        <v>212</v>
      </c>
      <c r="U21" s="776"/>
      <c r="V21" s="776">
        <v>1152</v>
      </c>
      <c r="W21" s="776"/>
      <c r="X21" s="776">
        <v>19</v>
      </c>
      <c r="Y21" s="776"/>
      <c r="Z21" s="776">
        <v>37</v>
      </c>
      <c r="AA21" s="776"/>
      <c r="AB21" s="776">
        <v>249</v>
      </c>
      <c r="AC21" s="776"/>
      <c r="AD21" s="776">
        <v>529</v>
      </c>
      <c r="AE21" s="776"/>
      <c r="AF21" s="776">
        <v>112</v>
      </c>
      <c r="AG21" s="776"/>
      <c r="AH21" s="776">
        <v>34</v>
      </c>
      <c r="AI21" s="776"/>
      <c r="AJ21" s="776">
        <v>97</v>
      </c>
      <c r="AK21" s="776"/>
      <c r="AL21" s="776">
        <v>150</v>
      </c>
      <c r="AM21" s="776"/>
      <c r="AN21" s="776">
        <v>103</v>
      </c>
      <c r="AO21" s="776"/>
      <c r="AP21" s="776">
        <v>184</v>
      </c>
      <c r="AQ21" s="776"/>
      <c r="AR21" s="776">
        <v>465</v>
      </c>
      <c r="AS21" s="776"/>
      <c r="AT21" s="776">
        <v>48</v>
      </c>
      <c r="AU21" s="776"/>
      <c r="AV21" s="776">
        <v>183</v>
      </c>
      <c r="AW21" s="776"/>
      <c r="AX21" s="776">
        <v>154</v>
      </c>
      <c r="AY21" s="776"/>
      <c r="AZ21" s="776">
        <v>97</v>
      </c>
      <c r="BA21" s="777"/>
      <c r="BB21" s="806"/>
      <c r="BC21" s="807"/>
      <c r="BD21" s="786"/>
      <c r="BE21" s="787"/>
      <c r="BF21" s="773" t="s">
        <v>414</v>
      </c>
      <c r="BG21" s="773"/>
      <c r="BH21" s="773"/>
      <c r="BI21" s="774"/>
      <c r="BJ21" s="775">
        <f t="shared" si="41"/>
        <v>3524</v>
      </c>
      <c r="BK21" s="776"/>
      <c r="BL21" s="776"/>
      <c r="BM21" s="776">
        <v>17</v>
      </c>
      <c r="BN21" s="776"/>
      <c r="BO21" s="776" t="s">
        <v>526</v>
      </c>
      <c r="BP21" s="776"/>
      <c r="BQ21" s="776">
        <v>1</v>
      </c>
      <c r="BR21" s="776"/>
      <c r="BS21" s="776" t="s">
        <v>473</v>
      </c>
      <c r="BT21" s="776"/>
      <c r="BU21" s="776">
        <v>150</v>
      </c>
      <c r="BV21" s="776"/>
      <c r="BW21" s="776">
        <v>1125</v>
      </c>
      <c r="BX21" s="776"/>
      <c r="BY21" s="776">
        <v>19</v>
      </c>
      <c r="BZ21" s="776"/>
      <c r="CA21" s="776">
        <v>35</v>
      </c>
      <c r="CB21" s="776"/>
      <c r="CC21" s="776">
        <v>239</v>
      </c>
      <c r="CD21" s="776"/>
      <c r="CE21" s="776">
        <v>491</v>
      </c>
      <c r="CF21" s="776"/>
      <c r="CG21" s="776">
        <v>108</v>
      </c>
      <c r="CH21" s="776"/>
      <c r="CI21" s="776">
        <v>30</v>
      </c>
      <c r="CJ21" s="776"/>
      <c r="CK21" s="776">
        <v>75</v>
      </c>
      <c r="CL21" s="776"/>
      <c r="CM21" s="776">
        <v>128</v>
      </c>
      <c r="CN21" s="776"/>
      <c r="CO21" s="776">
        <v>75</v>
      </c>
      <c r="CP21" s="776"/>
      <c r="CQ21" s="776">
        <v>173</v>
      </c>
      <c r="CR21" s="776"/>
      <c r="CS21" s="776">
        <v>442</v>
      </c>
      <c r="CT21" s="776"/>
      <c r="CU21" s="776">
        <v>48</v>
      </c>
      <c r="CV21" s="776"/>
      <c r="CW21" s="776">
        <v>173</v>
      </c>
      <c r="CX21" s="776"/>
      <c r="CY21" s="776">
        <v>154</v>
      </c>
      <c r="CZ21" s="776"/>
      <c r="DA21" s="778">
        <v>41</v>
      </c>
      <c r="DB21" s="879"/>
    </row>
    <row r="22" spans="1:106" ht="12.95" customHeight="1">
      <c r="A22" s="806"/>
      <c r="B22" s="807"/>
      <c r="C22" s="786"/>
      <c r="D22" s="787"/>
      <c r="E22" s="773" t="s">
        <v>416</v>
      </c>
      <c r="F22" s="773"/>
      <c r="G22" s="773"/>
      <c r="H22" s="774"/>
      <c r="I22" s="775">
        <f t="shared" si="40"/>
        <v>3784</v>
      </c>
      <c r="J22" s="776"/>
      <c r="K22" s="776"/>
      <c r="L22" s="778">
        <v>96</v>
      </c>
      <c r="M22" s="775"/>
      <c r="N22" s="776" t="s">
        <v>526</v>
      </c>
      <c r="O22" s="776"/>
      <c r="P22" s="776">
        <v>20</v>
      </c>
      <c r="Q22" s="776"/>
      <c r="R22" s="776">
        <v>1</v>
      </c>
      <c r="S22" s="776"/>
      <c r="T22" s="776">
        <v>215</v>
      </c>
      <c r="U22" s="776"/>
      <c r="V22" s="776">
        <v>1041</v>
      </c>
      <c r="W22" s="776"/>
      <c r="X22" s="776">
        <v>23</v>
      </c>
      <c r="Y22" s="776"/>
      <c r="Z22" s="776">
        <v>30</v>
      </c>
      <c r="AA22" s="776"/>
      <c r="AB22" s="776">
        <v>225</v>
      </c>
      <c r="AC22" s="776"/>
      <c r="AD22" s="776">
        <v>593</v>
      </c>
      <c r="AE22" s="776"/>
      <c r="AF22" s="776">
        <v>86</v>
      </c>
      <c r="AG22" s="776"/>
      <c r="AH22" s="776">
        <v>29</v>
      </c>
      <c r="AI22" s="776"/>
      <c r="AJ22" s="776">
        <v>80</v>
      </c>
      <c r="AK22" s="776"/>
      <c r="AL22" s="776">
        <v>147</v>
      </c>
      <c r="AM22" s="776"/>
      <c r="AN22" s="776">
        <v>78</v>
      </c>
      <c r="AO22" s="776"/>
      <c r="AP22" s="776">
        <v>265</v>
      </c>
      <c r="AQ22" s="776"/>
      <c r="AR22" s="776">
        <v>389</v>
      </c>
      <c r="AS22" s="776"/>
      <c r="AT22" s="776">
        <v>56</v>
      </c>
      <c r="AU22" s="776"/>
      <c r="AV22" s="776">
        <v>208</v>
      </c>
      <c r="AW22" s="776"/>
      <c r="AX22" s="776">
        <v>132</v>
      </c>
      <c r="AY22" s="776"/>
      <c r="AZ22" s="776">
        <v>70</v>
      </c>
      <c r="BA22" s="777"/>
      <c r="BB22" s="806"/>
      <c r="BC22" s="807"/>
      <c r="BD22" s="786"/>
      <c r="BE22" s="787"/>
      <c r="BF22" s="773" t="s">
        <v>416</v>
      </c>
      <c r="BG22" s="773"/>
      <c r="BH22" s="773"/>
      <c r="BI22" s="774"/>
      <c r="BJ22" s="775">
        <f t="shared" si="41"/>
        <v>3364</v>
      </c>
      <c r="BK22" s="776"/>
      <c r="BL22" s="776"/>
      <c r="BM22" s="776">
        <v>40</v>
      </c>
      <c r="BN22" s="776"/>
      <c r="BO22" s="776" t="s">
        <v>526</v>
      </c>
      <c r="BP22" s="776"/>
      <c r="BQ22" s="776">
        <v>1</v>
      </c>
      <c r="BR22" s="776"/>
      <c r="BS22" s="776">
        <v>1</v>
      </c>
      <c r="BT22" s="776"/>
      <c r="BU22" s="776">
        <v>146</v>
      </c>
      <c r="BV22" s="776"/>
      <c r="BW22" s="776">
        <v>1008</v>
      </c>
      <c r="BX22" s="776"/>
      <c r="BY22" s="776">
        <v>23</v>
      </c>
      <c r="BZ22" s="776"/>
      <c r="CA22" s="776">
        <v>28</v>
      </c>
      <c r="CB22" s="776"/>
      <c r="CC22" s="776">
        <v>219</v>
      </c>
      <c r="CD22" s="776"/>
      <c r="CE22" s="776">
        <v>524</v>
      </c>
      <c r="CF22" s="776"/>
      <c r="CG22" s="776">
        <v>82</v>
      </c>
      <c r="CH22" s="776"/>
      <c r="CI22" s="776">
        <v>24</v>
      </c>
      <c r="CJ22" s="776"/>
      <c r="CK22" s="776">
        <v>61</v>
      </c>
      <c r="CL22" s="776"/>
      <c r="CM22" s="776">
        <v>121</v>
      </c>
      <c r="CN22" s="776"/>
      <c r="CO22" s="776">
        <v>55</v>
      </c>
      <c r="CP22" s="776"/>
      <c r="CQ22" s="776">
        <v>253</v>
      </c>
      <c r="CR22" s="776"/>
      <c r="CS22" s="776">
        <v>359</v>
      </c>
      <c r="CT22" s="776"/>
      <c r="CU22" s="776">
        <v>56</v>
      </c>
      <c r="CV22" s="776"/>
      <c r="CW22" s="776">
        <v>192</v>
      </c>
      <c r="CX22" s="776"/>
      <c r="CY22" s="776">
        <v>132</v>
      </c>
      <c r="CZ22" s="776"/>
      <c r="DA22" s="778">
        <v>39</v>
      </c>
      <c r="DB22" s="879"/>
    </row>
    <row r="23" spans="1:106" ht="12.95" customHeight="1">
      <c r="A23" s="806"/>
      <c r="B23" s="807"/>
      <c r="C23" s="786"/>
      <c r="D23" s="787"/>
      <c r="E23" s="773" t="s">
        <v>418</v>
      </c>
      <c r="F23" s="773"/>
      <c r="G23" s="773"/>
      <c r="H23" s="774"/>
      <c r="I23" s="775">
        <f t="shared" si="40"/>
        <v>3503</v>
      </c>
      <c r="J23" s="776"/>
      <c r="K23" s="776"/>
      <c r="L23" s="778">
        <v>159</v>
      </c>
      <c r="M23" s="775"/>
      <c r="N23" s="776">
        <v>1</v>
      </c>
      <c r="O23" s="776"/>
      <c r="P23" s="776">
        <v>31</v>
      </c>
      <c r="Q23" s="776"/>
      <c r="R23" s="776" t="s">
        <v>526</v>
      </c>
      <c r="S23" s="776"/>
      <c r="T23" s="776">
        <v>237</v>
      </c>
      <c r="U23" s="776"/>
      <c r="V23" s="776">
        <v>801</v>
      </c>
      <c r="W23" s="776"/>
      <c r="X23" s="776">
        <v>11</v>
      </c>
      <c r="Y23" s="776"/>
      <c r="Z23" s="776">
        <v>24</v>
      </c>
      <c r="AA23" s="776"/>
      <c r="AB23" s="776">
        <v>237</v>
      </c>
      <c r="AC23" s="776"/>
      <c r="AD23" s="776">
        <v>581</v>
      </c>
      <c r="AE23" s="776"/>
      <c r="AF23" s="776">
        <v>61</v>
      </c>
      <c r="AG23" s="776"/>
      <c r="AH23" s="776">
        <v>51</v>
      </c>
      <c r="AI23" s="776"/>
      <c r="AJ23" s="776">
        <v>94</v>
      </c>
      <c r="AK23" s="776"/>
      <c r="AL23" s="776">
        <v>185</v>
      </c>
      <c r="AM23" s="776"/>
      <c r="AN23" s="776">
        <v>92</v>
      </c>
      <c r="AO23" s="776"/>
      <c r="AP23" s="776">
        <v>162</v>
      </c>
      <c r="AQ23" s="776"/>
      <c r="AR23" s="776">
        <v>305</v>
      </c>
      <c r="AS23" s="776"/>
      <c r="AT23" s="776">
        <v>35</v>
      </c>
      <c r="AU23" s="776"/>
      <c r="AV23" s="776">
        <v>265</v>
      </c>
      <c r="AW23" s="776"/>
      <c r="AX23" s="776">
        <v>84</v>
      </c>
      <c r="AY23" s="776"/>
      <c r="AZ23" s="776">
        <v>87</v>
      </c>
      <c r="BA23" s="777"/>
      <c r="BB23" s="806"/>
      <c r="BC23" s="807"/>
      <c r="BD23" s="786"/>
      <c r="BE23" s="787"/>
      <c r="BF23" s="773" t="s">
        <v>418</v>
      </c>
      <c r="BG23" s="773"/>
      <c r="BH23" s="773"/>
      <c r="BI23" s="774"/>
      <c r="BJ23" s="775">
        <f t="shared" si="41"/>
        <v>2842</v>
      </c>
      <c r="BK23" s="776"/>
      <c r="BL23" s="776"/>
      <c r="BM23" s="776">
        <v>40</v>
      </c>
      <c r="BN23" s="776"/>
      <c r="BO23" s="776">
        <v>1</v>
      </c>
      <c r="BP23" s="776"/>
      <c r="BQ23" s="776" t="s">
        <v>473</v>
      </c>
      <c r="BR23" s="776"/>
      <c r="BS23" s="776" t="s">
        <v>526</v>
      </c>
      <c r="BT23" s="776"/>
      <c r="BU23" s="776">
        <v>145</v>
      </c>
      <c r="BV23" s="776"/>
      <c r="BW23" s="776">
        <v>758</v>
      </c>
      <c r="BX23" s="776"/>
      <c r="BY23" s="776">
        <v>11</v>
      </c>
      <c r="BZ23" s="776"/>
      <c r="CA23" s="776">
        <v>23</v>
      </c>
      <c r="CB23" s="776"/>
      <c r="CC23" s="776">
        <v>227</v>
      </c>
      <c r="CD23" s="776"/>
      <c r="CE23" s="776">
        <v>478</v>
      </c>
      <c r="CF23" s="776"/>
      <c r="CG23" s="776">
        <v>56</v>
      </c>
      <c r="CH23" s="776"/>
      <c r="CI23" s="776">
        <v>42</v>
      </c>
      <c r="CJ23" s="776"/>
      <c r="CK23" s="776">
        <v>63</v>
      </c>
      <c r="CL23" s="776"/>
      <c r="CM23" s="776">
        <v>140</v>
      </c>
      <c r="CN23" s="776"/>
      <c r="CO23" s="776">
        <v>62</v>
      </c>
      <c r="CP23" s="776"/>
      <c r="CQ23" s="776">
        <v>144</v>
      </c>
      <c r="CR23" s="776"/>
      <c r="CS23" s="776">
        <v>281</v>
      </c>
      <c r="CT23" s="776"/>
      <c r="CU23" s="776">
        <v>35</v>
      </c>
      <c r="CV23" s="776"/>
      <c r="CW23" s="776">
        <v>227</v>
      </c>
      <c r="CX23" s="776"/>
      <c r="CY23" s="776">
        <v>84</v>
      </c>
      <c r="CZ23" s="776"/>
      <c r="DA23" s="778">
        <v>25</v>
      </c>
      <c r="DB23" s="879"/>
    </row>
    <row r="24" spans="1:106" ht="12.95" customHeight="1">
      <c r="A24" s="806"/>
      <c r="B24" s="807"/>
      <c r="C24" s="786"/>
      <c r="D24" s="787"/>
      <c r="E24" s="773" t="s">
        <v>420</v>
      </c>
      <c r="F24" s="773"/>
      <c r="G24" s="773"/>
      <c r="H24" s="774"/>
      <c r="I24" s="775">
        <f t="shared" si="40"/>
        <v>2556</v>
      </c>
      <c r="J24" s="776"/>
      <c r="K24" s="776"/>
      <c r="L24" s="778">
        <v>275</v>
      </c>
      <c r="M24" s="775"/>
      <c r="N24" s="776">
        <v>1</v>
      </c>
      <c r="O24" s="776"/>
      <c r="P24" s="776">
        <v>25</v>
      </c>
      <c r="Q24" s="776"/>
      <c r="R24" s="776" t="s">
        <v>526</v>
      </c>
      <c r="S24" s="776"/>
      <c r="T24" s="776">
        <v>166</v>
      </c>
      <c r="U24" s="776"/>
      <c r="V24" s="776">
        <v>377</v>
      </c>
      <c r="W24" s="776"/>
      <c r="X24" s="776">
        <v>5</v>
      </c>
      <c r="Y24" s="776"/>
      <c r="Z24" s="776">
        <v>9</v>
      </c>
      <c r="AA24" s="776"/>
      <c r="AB24" s="776">
        <v>129</v>
      </c>
      <c r="AC24" s="776"/>
      <c r="AD24" s="776">
        <v>427</v>
      </c>
      <c r="AE24" s="776"/>
      <c r="AF24" s="776">
        <v>17</v>
      </c>
      <c r="AG24" s="776"/>
      <c r="AH24" s="776">
        <v>57</v>
      </c>
      <c r="AI24" s="776"/>
      <c r="AJ24" s="776">
        <v>69</v>
      </c>
      <c r="AK24" s="776"/>
      <c r="AL24" s="776">
        <v>161</v>
      </c>
      <c r="AM24" s="776"/>
      <c r="AN24" s="776">
        <v>101</v>
      </c>
      <c r="AO24" s="776"/>
      <c r="AP24" s="776">
        <v>87</v>
      </c>
      <c r="AQ24" s="776"/>
      <c r="AR24" s="776">
        <v>218</v>
      </c>
      <c r="AS24" s="776"/>
      <c r="AT24" s="776">
        <v>10</v>
      </c>
      <c r="AU24" s="776"/>
      <c r="AV24" s="776">
        <v>288</v>
      </c>
      <c r="AW24" s="776"/>
      <c r="AX24" s="776">
        <v>43</v>
      </c>
      <c r="AY24" s="776"/>
      <c r="AZ24" s="776">
        <v>91</v>
      </c>
      <c r="BA24" s="777"/>
      <c r="BB24" s="806"/>
      <c r="BC24" s="807"/>
      <c r="BD24" s="786"/>
      <c r="BE24" s="787"/>
      <c r="BF24" s="773" t="s">
        <v>420</v>
      </c>
      <c r="BG24" s="773"/>
      <c r="BH24" s="773"/>
      <c r="BI24" s="774"/>
      <c r="BJ24" s="775">
        <f t="shared" si="41"/>
        <v>1796</v>
      </c>
      <c r="BK24" s="776"/>
      <c r="BL24" s="776"/>
      <c r="BM24" s="776">
        <v>51</v>
      </c>
      <c r="BN24" s="776"/>
      <c r="BO24" s="776">
        <v>1</v>
      </c>
      <c r="BP24" s="776"/>
      <c r="BQ24" s="776">
        <v>1</v>
      </c>
      <c r="BR24" s="776"/>
      <c r="BS24" s="776" t="s">
        <v>526</v>
      </c>
      <c r="BT24" s="776"/>
      <c r="BU24" s="776">
        <v>102</v>
      </c>
      <c r="BV24" s="776"/>
      <c r="BW24" s="776">
        <v>334</v>
      </c>
      <c r="BX24" s="776"/>
      <c r="BY24" s="776">
        <v>5</v>
      </c>
      <c r="BZ24" s="776"/>
      <c r="CA24" s="776">
        <v>6</v>
      </c>
      <c r="CB24" s="776"/>
      <c r="CC24" s="776">
        <v>122</v>
      </c>
      <c r="CD24" s="776"/>
      <c r="CE24" s="776">
        <v>318</v>
      </c>
      <c r="CF24" s="776"/>
      <c r="CG24" s="776">
        <v>15</v>
      </c>
      <c r="CH24" s="776"/>
      <c r="CI24" s="776">
        <v>43</v>
      </c>
      <c r="CJ24" s="776"/>
      <c r="CK24" s="776">
        <v>38</v>
      </c>
      <c r="CL24" s="776"/>
      <c r="CM24" s="776">
        <v>110</v>
      </c>
      <c r="CN24" s="776"/>
      <c r="CO24" s="776">
        <v>61</v>
      </c>
      <c r="CP24" s="776"/>
      <c r="CQ24" s="776">
        <v>76</v>
      </c>
      <c r="CR24" s="776"/>
      <c r="CS24" s="776">
        <v>205</v>
      </c>
      <c r="CT24" s="776"/>
      <c r="CU24" s="776">
        <v>10</v>
      </c>
      <c r="CV24" s="776"/>
      <c r="CW24" s="776">
        <v>228</v>
      </c>
      <c r="CX24" s="776"/>
      <c r="CY24" s="776">
        <v>43</v>
      </c>
      <c r="CZ24" s="776"/>
      <c r="DA24" s="778">
        <v>27</v>
      </c>
      <c r="DB24" s="879"/>
    </row>
    <row r="25" spans="1:106" ht="12.95" customHeight="1">
      <c r="A25" s="806"/>
      <c r="B25" s="807"/>
      <c r="C25" s="786"/>
      <c r="D25" s="787"/>
      <c r="E25" s="773" t="s">
        <v>422</v>
      </c>
      <c r="F25" s="773"/>
      <c r="G25" s="773"/>
      <c r="H25" s="774"/>
      <c r="I25" s="775">
        <f t="shared" si="40"/>
        <v>1182</v>
      </c>
      <c r="J25" s="776"/>
      <c r="K25" s="776"/>
      <c r="L25" s="778">
        <v>183</v>
      </c>
      <c r="M25" s="775"/>
      <c r="N25" s="776" t="s">
        <v>473</v>
      </c>
      <c r="O25" s="776"/>
      <c r="P25" s="776">
        <v>22</v>
      </c>
      <c r="Q25" s="776"/>
      <c r="R25" s="776" t="s">
        <v>473</v>
      </c>
      <c r="S25" s="776"/>
      <c r="T25" s="776">
        <v>74</v>
      </c>
      <c r="U25" s="776"/>
      <c r="V25" s="776">
        <v>140</v>
      </c>
      <c r="W25" s="776"/>
      <c r="X25" s="776" t="s">
        <v>526</v>
      </c>
      <c r="Y25" s="776"/>
      <c r="Z25" s="776">
        <v>5</v>
      </c>
      <c r="AA25" s="776"/>
      <c r="AB25" s="776">
        <v>37</v>
      </c>
      <c r="AC25" s="776"/>
      <c r="AD25" s="776">
        <v>192</v>
      </c>
      <c r="AE25" s="776"/>
      <c r="AF25" s="776">
        <v>5</v>
      </c>
      <c r="AG25" s="776"/>
      <c r="AH25" s="776">
        <v>30</v>
      </c>
      <c r="AI25" s="776"/>
      <c r="AJ25" s="776">
        <v>29</v>
      </c>
      <c r="AK25" s="776"/>
      <c r="AL25" s="776">
        <v>72</v>
      </c>
      <c r="AM25" s="776"/>
      <c r="AN25" s="776">
        <v>57</v>
      </c>
      <c r="AO25" s="776"/>
      <c r="AP25" s="776">
        <v>34</v>
      </c>
      <c r="AQ25" s="776"/>
      <c r="AR25" s="776">
        <v>79</v>
      </c>
      <c r="AS25" s="776"/>
      <c r="AT25" s="776" t="s">
        <v>526</v>
      </c>
      <c r="AU25" s="776"/>
      <c r="AV25" s="776">
        <v>138</v>
      </c>
      <c r="AW25" s="776"/>
      <c r="AX25" s="776">
        <v>15</v>
      </c>
      <c r="AY25" s="776"/>
      <c r="AZ25" s="776">
        <v>70</v>
      </c>
      <c r="BA25" s="777"/>
      <c r="BB25" s="806"/>
      <c r="BC25" s="807"/>
      <c r="BD25" s="786"/>
      <c r="BE25" s="787"/>
      <c r="BF25" s="773" t="s">
        <v>422</v>
      </c>
      <c r="BG25" s="773"/>
      <c r="BH25" s="773"/>
      <c r="BI25" s="774"/>
      <c r="BJ25" s="775">
        <f t="shared" si="41"/>
        <v>641</v>
      </c>
      <c r="BK25" s="776"/>
      <c r="BL25" s="776"/>
      <c r="BM25" s="776">
        <v>33</v>
      </c>
      <c r="BN25" s="776"/>
      <c r="BO25" s="776" t="s">
        <v>473</v>
      </c>
      <c r="BP25" s="776"/>
      <c r="BQ25" s="776">
        <v>2</v>
      </c>
      <c r="BR25" s="776"/>
      <c r="BS25" s="776" t="s">
        <v>473</v>
      </c>
      <c r="BT25" s="776"/>
      <c r="BU25" s="776">
        <v>52</v>
      </c>
      <c r="BV25" s="776"/>
      <c r="BW25" s="776">
        <v>102</v>
      </c>
      <c r="BX25" s="776"/>
      <c r="BY25" s="776" t="s">
        <v>526</v>
      </c>
      <c r="BZ25" s="776"/>
      <c r="CA25" s="776">
        <v>4</v>
      </c>
      <c r="CB25" s="776"/>
      <c r="CC25" s="776">
        <v>32</v>
      </c>
      <c r="CD25" s="776"/>
      <c r="CE25" s="776">
        <v>109</v>
      </c>
      <c r="CF25" s="776"/>
      <c r="CG25" s="776">
        <v>4</v>
      </c>
      <c r="CH25" s="776"/>
      <c r="CI25" s="776">
        <v>19</v>
      </c>
      <c r="CJ25" s="776"/>
      <c r="CK25" s="776">
        <v>13</v>
      </c>
      <c r="CL25" s="776"/>
      <c r="CM25" s="776">
        <v>38</v>
      </c>
      <c r="CN25" s="776"/>
      <c r="CO25" s="776">
        <v>20</v>
      </c>
      <c r="CP25" s="776"/>
      <c r="CQ25" s="776">
        <v>27</v>
      </c>
      <c r="CR25" s="776"/>
      <c r="CS25" s="776">
        <v>67</v>
      </c>
      <c r="CT25" s="776"/>
      <c r="CU25" s="776" t="s">
        <v>526</v>
      </c>
      <c r="CV25" s="776"/>
      <c r="CW25" s="776">
        <v>92</v>
      </c>
      <c r="CX25" s="776"/>
      <c r="CY25" s="776">
        <v>15</v>
      </c>
      <c r="CZ25" s="776"/>
      <c r="DA25" s="778">
        <v>12</v>
      </c>
      <c r="DB25" s="879"/>
    </row>
    <row r="26" spans="1:106" ht="12.95" customHeight="1">
      <c r="A26" s="806"/>
      <c r="B26" s="807"/>
      <c r="C26" s="786"/>
      <c r="D26" s="787"/>
      <c r="E26" s="773" t="s">
        <v>424</v>
      </c>
      <c r="F26" s="773"/>
      <c r="G26" s="773"/>
      <c r="H26" s="774"/>
      <c r="I26" s="775">
        <f t="shared" si="40"/>
        <v>588</v>
      </c>
      <c r="J26" s="776"/>
      <c r="K26" s="776"/>
      <c r="L26" s="778">
        <v>156</v>
      </c>
      <c r="M26" s="775"/>
      <c r="N26" s="776">
        <v>1</v>
      </c>
      <c r="O26" s="776"/>
      <c r="P26" s="776">
        <v>13</v>
      </c>
      <c r="Q26" s="776"/>
      <c r="R26" s="776" t="s">
        <v>473</v>
      </c>
      <c r="S26" s="776"/>
      <c r="T26" s="776">
        <v>30</v>
      </c>
      <c r="U26" s="776"/>
      <c r="V26" s="776">
        <v>44</v>
      </c>
      <c r="W26" s="776"/>
      <c r="X26" s="776">
        <v>1</v>
      </c>
      <c r="Y26" s="776"/>
      <c r="Z26" s="776">
        <v>1</v>
      </c>
      <c r="AA26" s="776"/>
      <c r="AB26" s="776">
        <v>5</v>
      </c>
      <c r="AC26" s="776"/>
      <c r="AD26" s="776">
        <v>91</v>
      </c>
      <c r="AE26" s="776"/>
      <c r="AF26" s="776">
        <v>4</v>
      </c>
      <c r="AG26" s="776"/>
      <c r="AH26" s="776">
        <v>23</v>
      </c>
      <c r="AI26" s="776"/>
      <c r="AJ26" s="776">
        <v>6</v>
      </c>
      <c r="AK26" s="776"/>
      <c r="AL26" s="776">
        <v>22</v>
      </c>
      <c r="AM26" s="776"/>
      <c r="AN26" s="776">
        <v>31</v>
      </c>
      <c r="AO26" s="776"/>
      <c r="AP26" s="776">
        <v>7</v>
      </c>
      <c r="AQ26" s="776"/>
      <c r="AR26" s="776">
        <v>22</v>
      </c>
      <c r="AS26" s="776"/>
      <c r="AT26" s="776">
        <v>1</v>
      </c>
      <c r="AU26" s="776"/>
      <c r="AV26" s="776">
        <v>58</v>
      </c>
      <c r="AW26" s="776"/>
      <c r="AX26" s="776">
        <v>4</v>
      </c>
      <c r="AY26" s="776"/>
      <c r="AZ26" s="776">
        <v>68</v>
      </c>
      <c r="BA26" s="777"/>
      <c r="BB26" s="806"/>
      <c r="BC26" s="807"/>
      <c r="BD26" s="786"/>
      <c r="BE26" s="787"/>
      <c r="BF26" s="773" t="s">
        <v>424</v>
      </c>
      <c r="BG26" s="773"/>
      <c r="BH26" s="773"/>
      <c r="BI26" s="774"/>
      <c r="BJ26" s="880">
        <f t="shared" si="41"/>
        <v>207</v>
      </c>
      <c r="BK26" s="776"/>
      <c r="BL26" s="776"/>
      <c r="BM26" s="776">
        <v>14</v>
      </c>
      <c r="BN26" s="776"/>
      <c r="BO26" s="776" t="s">
        <v>473</v>
      </c>
      <c r="BP26" s="776"/>
      <c r="BQ26" s="776" t="s">
        <v>473</v>
      </c>
      <c r="BR26" s="776"/>
      <c r="BS26" s="776" t="s">
        <v>473</v>
      </c>
      <c r="BT26" s="776"/>
      <c r="BU26" s="776">
        <v>13</v>
      </c>
      <c r="BV26" s="776"/>
      <c r="BW26" s="776">
        <v>27</v>
      </c>
      <c r="BX26" s="776"/>
      <c r="BY26" s="776">
        <v>1</v>
      </c>
      <c r="BZ26" s="776"/>
      <c r="CA26" s="776">
        <v>1</v>
      </c>
      <c r="CB26" s="776"/>
      <c r="CC26" s="776">
        <v>4</v>
      </c>
      <c r="CD26" s="776"/>
      <c r="CE26" s="776">
        <v>46</v>
      </c>
      <c r="CF26" s="776"/>
      <c r="CG26" s="776">
        <v>3</v>
      </c>
      <c r="CH26" s="776"/>
      <c r="CI26" s="776">
        <v>12</v>
      </c>
      <c r="CJ26" s="776"/>
      <c r="CK26" s="776">
        <v>2</v>
      </c>
      <c r="CL26" s="776"/>
      <c r="CM26" s="776">
        <v>4</v>
      </c>
      <c r="CN26" s="776"/>
      <c r="CO26" s="776">
        <v>8</v>
      </c>
      <c r="CP26" s="776"/>
      <c r="CQ26" s="776">
        <v>2</v>
      </c>
      <c r="CR26" s="776"/>
      <c r="CS26" s="776">
        <v>18</v>
      </c>
      <c r="CT26" s="776"/>
      <c r="CU26" s="776">
        <v>1</v>
      </c>
      <c r="CV26" s="776"/>
      <c r="CW26" s="776">
        <v>37</v>
      </c>
      <c r="CX26" s="776"/>
      <c r="CY26" s="776">
        <v>4</v>
      </c>
      <c r="CZ26" s="776"/>
      <c r="DA26" s="778">
        <v>10</v>
      </c>
      <c r="DB26" s="879"/>
    </row>
    <row r="27" spans="1:106" ht="12.95" customHeight="1">
      <c r="A27" s="806"/>
      <c r="B27" s="807"/>
      <c r="C27" s="786"/>
      <c r="D27" s="787"/>
      <c r="E27" s="773" t="s">
        <v>426</v>
      </c>
      <c r="F27" s="773"/>
      <c r="G27" s="773"/>
      <c r="H27" s="774"/>
      <c r="I27" s="775">
        <f t="shared" si="40"/>
        <v>245</v>
      </c>
      <c r="J27" s="776"/>
      <c r="K27" s="776"/>
      <c r="L27" s="778">
        <v>81</v>
      </c>
      <c r="M27" s="775"/>
      <c r="N27" s="776" t="s">
        <v>473</v>
      </c>
      <c r="O27" s="776"/>
      <c r="P27" s="776">
        <v>3</v>
      </c>
      <c r="Q27" s="776"/>
      <c r="R27" s="776">
        <v>1</v>
      </c>
      <c r="S27" s="776"/>
      <c r="T27" s="776">
        <v>8</v>
      </c>
      <c r="U27" s="776"/>
      <c r="V27" s="776">
        <v>27</v>
      </c>
      <c r="W27" s="776"/>
      <c r="X27" s="776" t="s">
        <v>473</v>
      </c>
      <c r="Y27" s="776"/>
      <c r="Z27" s="776" t="s">
        <v>473</v>
      </c>
      <c r="AA27" s="776"/>
      <c r="AB27" s="776">
        <v>2</v>
      </c>
      <c r="AC27" s="776"/>
      <c r="AD27" s="776">
        <v>43</v>
      </c>
      <c r="AE27" s="776"/>
      <c r="AF27" s="776">
        <v>1</v>
      </c>
      <c r="AG27" s="776"/>
      <c r="AH27" s="776">
        <v>4</v>
      </c>
      <c r="AI27" s="776"/>
      <c r="AJ27" s="776">
        <v>6</v>
      </c>
      <c r="AK27" s="776"/>
      <c r="AL27" s="776">
        <v>5</v>
      </c>
      <c r="AM27" s="776"/>
      <c r="AN27" s="776">
        <v>7</v>
      </c>
      <c r="AO27" s="776"/>
      <c r="AP27" s="776">
        <v>6</v>
      </c>
      <c r="AQ27" s="776"/>
      <c r="AR27" s="776">
        <v>10</v>
      </c>
      <c r="AS27" s="776"/>
      <c r="AT27" s="776" t="s">
        <v>473</v>
      </c>
      <c r="AU27" s="776"/>
      <c r="AV27" s="776">
        <v>21</v>
      </c>
      <c r="AW27" s="776"/>
      <c r="AX27" s="776" t="s">
        <v>473</v>
      </c>
      <c r="AY27" s="776"/>
      <c r="AZ27" s="776">
        <v>20</v>
      </c>
      <c r="BA27" s="777"/>
      <c r="BB27" s="806"/>
      <c r="BC27" s="807"/>
      <c r="BD27" s="786"/>
      <c r="BE27" s="787"/>
      <c r="BF27" s="773" t="s">
        <v>426</v>
      </c>
      <c r="BG27" s="773"/>
      <c r="BH27" s="773"/>
      <c r="BI27" s="774"/>
      <c r="BJ27" s="880">
        <f t="shared" si="41"/>
        <v>69</v>
      </c>
      <c r="BK27" s="776"/>
      <c r="BL27" s="776"/>
      <c r="BM27" s="776">
        <v>4</v>
      </c>
      <c r="BN27" s="776"/>
      <c r="BO27" s="776" t="s">
        <v>473</v>
      </c>
      <c r="BP27" s="776"/>
      <c r="BQ27" s="776" t="s">
        <v>473</v>
      </c>
      <c r="BR27" s="776"/>
      <c r="BS27" s="776">
        <v>1</v>
      </c>
      <c r="BT27" s="776"/>
      <c r="BU27" s="776">
        <v>5</v>
      </c>
      <c r="BV27" s="776"/>
      <c r="BW27" s="776">
        <v>15</v>
      </c>
      <c r="BX27" s="776"/>
      <c r="BY27" s="776" t="s">
        <v>473</v>
      </c>
      <c r="BZ27" s="776"/>
      <c r="CA27" s="776" t="s">
        <v>473</v>
      </c>
      <c r="CB27" s="776"/>
      <c r="CC27" s="776">
        <v>2</v>
      </c>
      <c r="CD27" s="776"/>
      <c r="CE27" s="776">
        <v>12</v>
      </c>
      <c r="CF27" s="776"/>
      <c r="CG27" s="776">
        <v>1</v>
      </c>
      <c r="CH27" s="776"/>
      <c r="CI27" s="776">
        <v>2</v>
      </c>
      <c r="CJ27" s="776"/>
      <c r="CK27" s="776">
        <v>2</v>
      </c>
      <c r="CL27" s="776"/>
      <c r="CM27" s="776" t="s">
        <v>473</v>
      </c>
      <c r="CN27" s="776"/>
      <c r="CO27" s="776">
        <v>1</v>
      </c>
      <c r="CP27" s="776"/>
      <c r="CQ27" s="776">
        <v>1</v>
      </c>
      <c r="CR27" s="776"/>
      <c r="CS27" s="776">
        <v>8</v>
      </c>
      <c r="CT27" s="776"/>
      <c r="CU27" s="776" t="s">
        <v>526</v>
      </c>
      <c r="CV27" s="776"/>
      <c r="CW27" s="776">
        <v>12</v>
      </c>
      <c r="CX27" s="776"/>
      <c r="CY27" s="776" t="s">
        <v>526</v>
      </c>
      <c r="CZ27" s="776"/>
      <c r="DA27" s="778">
        <v>3</v>
      </c>
      <c r="DB27" s="879"/>
    </row>
    <row r="28" spans="1:106" ht="12.95" customHeight="1">
      <c r="A28" s="806"/>
      <c r="B28" s="807"/>
      <c r="C28" s="812"/>
      <c r="D28" s="813"/>
      <c r="E28" s="799" t="s">
        <v>197</v>
      </c>
      <c r="F28" s="799"/>
      <c r="G28" s="799"/>
      <c r="H28" s="800"/>
      <c r="I28" s="881">
        <f>SUM(L28:BA28)</f>
        <v>92</v>
      </c>
      <c r="J28" s="782"/>
      <c r="K28" s="782"/>
      <c r="L28" s="782">
        <v>31</v>
      </c>
      <c r="M28" s="782"/>
      <c r="N28" s="782" t="s">
        <v>473</v>
      </c>
      <c r="O28" s="782"/>
      <c r="P28" s="782" t="s">
        <v>473</v>
      </c>
      <c r="Q28" s="782"/>
      <c r="R28" s="782" t="s">
        <v>473</v>
      </c>
      <c r="S28" s="782"/>
      <c r="T28" s="782">
        <v>2</v>
      </c>
      <c r="U28" s="782"/>
      <c r="V28" s="782">
        <v>7</v>
      </c>
      <c r="W28" s="782"/>
      <c r="X28" s="782" t="s">
        <v>473</v>
      </c>
      <c r="Y28" s="782"/>
      <c r="Z28" s="782" t="s">
        <v>526</v>
      </c>
      <c r="AA28" s="782"/>
      <c r="AB28" s="782" t="s">
        <v>473</v>
      </c>
      <c r="AC28" s="782"/>
      <c r="AD28" s="782">
        <v>9</v>
      </c>
      <c r="AE28" s="782"/>
      <c r="AF28" s="782">
        <v>1</v>
      </c>
      <c r="AG28" s="782"/>
      <c r="AH28" s="782">
        <v>7</v>
      </c>
      <c r="AI28" s="782"/>
      <c r="AJ28" s="782">
        <v>2</v>
      </c>
      <c r="AK28" s="782"/>
      <c r="AL28" s="782">
        <v>3</v>
      </c>
      <c r="AM28" s="782"/>
      <c r="AN28" s="782">
        <v>3</v>
      </c>
      <c r="AO28" s="782"/>
      <c r="AP28" s="782">
        <v>1</v>
      </c>
      <c r="AQ28" s="782"/>
      <c r="AR28" s="782">
        <v>7</v>
      </c>
      <c r="AS28" s="782"/>
      <c r="AT28" s="782" t="s">
        <v>473</v>
      </c>
      <c r="AU28" s="782"/>
      <c r="AV28" s="782">
        <v>4</v>
      </c>
      <c r="AW28" s="782"/>
      <c r="AX28" s="782" t="s">
        <v>473</v>
      </c>
      <c r="AY28" s="782"/>
      <c r="AZ28" s="782">
        <v>15</v>
      </c>
      <c r="BA28" s="783"/>
      <c r="BB28" s="806"/>
      <c r="BC28" s="807"/>
      <c r="BD28" s="812"/>
      <c r="BE28" s="813"/>
      <c r="BF28" s="799" t="s">
        <v>197</v>
      </c>
      <c r="BG28" s="799"/>
      <c r="BH28" s="799"/>
      <c r="BI28" s="800"/>
      <c r="BJ28" s="881">
        <f>SUM(BM28:DB28)</f>
        <v>27</v>
      </c>
      <c r="BK28" s="782"/>
      <c r="BL28" s="782"/>
      <c r="BM28" s="782">
        <v>2</v>
      </c>
      <c r="BN28" s="782"/>
      <c r="BO28" s="782" t="s">
        <v>473</v>
      </c>
      <c r="BP28" s="782"/>
      <c r="BQ28" s="782" t="s">
        <v>473</v>
      </c>
      <c r="BR28" s="782"/>
      <c r="BS28" s="782" t="s">
        <v>473</v>
      </c>
      <c r="BT28" s="782"/>
      <c r="BU28" s="782">
        <v>2</v>
      </c>
      <c r="BV28" s="782"/>
      <c r="BW28" s="782">
        <v>4</v>
      </c>
      <c r="BX28" s="782"/>
      <c r="BY28" s="782" t="s">
        <v>473</v>
      </c>
      <c r="BZ28" s="782"/>
      <c r="CA28" s="782" t="s">
        <v>526</v>
      </c>
      <c r="CB28" s="782"/>
      <c r="CC28" s="782" t="s">
        <v>473</v>
      </c>
      <c r="CD28" s="782"/>
      <c r="CE28" s="782">
        <v>2</v>
      </c>
      <c r="CF28" s="782"/>
      <c r="CG28" s="782">
        <v>1</v>
      </c>
      <c r="CH28" s="782"/>
      <c r="CI28" s="782">
        <v>3</v>
      </c>
      <c r="CJ28" s="782"/>
      <c r="CK28" s="782">
        <v>2</v>
      </c>
      <c r="CL28" s="782"/>
      <c r="CM28" s="782" t="s">
        <v>473</v>
      </c>
      <c r="CN28" s="782"/>
      <c r="CO28" s="782" t="s">
        <v>473</v>
      </c>
      <c r="CP28" s="782"/>
      <c r="CQ28" s="782">
        <v>1</v>
      </c>
      <c r="CR28" s="782"/>
      <c r="CS28" s="782">
        <v>5</v>
      </c>
      <c r="CT28" s="782"/>
      <c r="CU28" s="782" t="s">
        <v>526</v>
      </c>
      <c r="CV28" s="782"/>
      <c r="CW28" s="782">
        <v>4</v>
      </c>
      <c r="CX28" s="782"/>
      <c r="CY28" s="782" t="s">
        <v>526</v>
      </c>
      <c r="CZ28" s="782"/>
      <c r="DA28" s="882">
        <v>1</v>
      </c>
      <c r="DB28" s="883"/>
    </row>
    <row r="29" spans="1:106" ht="12.95" customHeight="1">
      <c r="A29" s="806"/>
      <c r="B29" s="807"/>
      <c r="C29" s="784" t="s">
        <v>68</v>
      </c>
      <c r="D29" s="785"/>
      <c r="E29" s="797" t="s">
        <v>26</v>
      </c>
      <c r="F29" s="797"/>
      <c r="G29" s="797"/>
      <c r="H29" s="798"/>
      <c r="I29" s="822">
        <f>SUM(I30:K44)</f>
        <v>22480</v>
      </c>
      <c r="J29" s="823"/>
      <c r="K29" s="823"/>
      <c r="L29" s="814">
        <f>SUM(L30:M44)</f>
        <v>869</v>
      </c>
      <c r="M29" s="815"/>
      <c r="N29" s="814">
        <f t="shared" ref="N29" si="42">SUM(N30:O44)</f>
        <v>6</v>
      </c>
      <c r="O29" s="815"/>
      <c r="P29" s="814">
        <f t="shared" ref="P29" si="43">SUM(P30:Q44)</f>
        <v>71</v>
      </c>
      <c r="Q29" s="815"/>
      <c r="R29" s="814">
        <f t="shared" ref="R29" si="44">SUM(R30:S44)</f>
        <v>3</v>
      </c>
      <c r="S29" s="815"/>
      <c r="T29" s="814">
        <f>SUM(T30:U44)</f>
        <v>1784</v>
      </c>
      <c r="U29" s="815"/>
      <c r="V29" s="814">
        <f t="shared" ref="V29" si="45">SUM(V30:W44)</f>
        <v>8370</v>
      </c>
      <c r="W29" s="815"/>
      <c r="X29" s="814">
        <f t="shared" ref="X29" si="46">SUM(X30:Y44)</f>
        <v>155</v>
      </c>
      <c r="Y29" s="815"/>
      <c r="Z29" s="814">
        <f t="shared" ref="Z29" si="47">SUM(Z30:AA44)</f>
        <v>293</v>
      </c>
      <c r="AA29" s="815"/>
      <c r="AB29" s="814">
        <f t="shared" ref="AB29" si="48">SUM(AB30:AC44)</f>
        <v>1379</v>
      </c>
      <c r="AC29" s="815"/>
      <c r="AD29" s="814">
        <f t="shared" ref="AD29" si="49">SUM(AD30:AE44)</f>
        <v>2584</v>
      </c>
      <c r="AE29" s="815"/>
      <c r="AF29" s="814">
        <f t="shared" ref="AF29" si="50">SUM(AF30:AG44)</f>
        <v>353</v>
      </c>
      <c r="AG29" s="815"/>
      <c r="AH29" s="814">
        <f t="shared" ref="AH29" si="51">SUM(AH30:AI44)</f>
        <v>278</v>
      </c>
      <c r="AI29" s="815"/>
      <c r="AJ29" s="814">
        <f t="shared" ref="AJ29" si="52">SUM(AJ30:AK44)</f>
        <v>609</v>
      </c>
      <c r="AK29" s="815"/>
      <c r="AL29" s="814">
        <f t="shared" ref="AL29" si="53">SUM(AL30:AM44)</f>
        <v>705</v>
      </c>
      <c r="AM29" s="815"/>
      <c r="AN29" s="814">
        <f t="shared" ref="AN29" si="54">SUM(AN30:AO44)</f>
        <v>436</v>
      </c>
      <c r="AO29" s="815"/>
      <c r="AP29" s="814">
        <f t="shared" ref="AP29" si="55">SUM(AP30:AQ44)</f>
        <v>711</v>
      </c>
      <c r="AQ29" s="815"/>
      <c r="AR29" s="814">
        <f t="shared" ref="AR29" si="56">SUM(AR30:AS44)</f>
        <v>928</v>
      </c>
      <c r="AS29" s="815"/>
      <c r="AT29" s="814">
        <f t="shared" ref="AT29" si="57">SUM(AT30:AU44)</f>
        <v>228</v>
      </c>
      <c r="AU29" s="815"/>
      <c r="AV29" s="814">
        <f t="shared" ref="AV29" si="58">SUM(AV30:AW44)</f>
        <v>1218</v>
      </c>
      <c r="AW29" s="815"/>
      <c r="AX29" s="814">
        <f t="shared" ref="AX29" si="59">SUM(AX30:AY44)</f>
        <v>738</v>
      </c>
      <c r="AY29" s="815"/>
      <c r="AZ29" s="814">
        <f t="shared" ref="AZ29" si="60">SUM(AZ30:BA44)</f>
        <v>762</v>
      </c>
      <c r="BA29" s="816"/>
      <c r="BB29" s="806"/>
      <c r="BC29" s="807"/>
      <c r="BD29" s="784" t="s">
        <v>68</v>
      </c>
      <c r="BE29" s="785"/>
      <c r="BF29" s="797" t="s">
        <v>26</v>
      </c>
      <c r="BG29" s="797"/>
      <c r="BH29" s="797"/>
      <c r="BI29" s="798"/>
      <c r="BJ29" s="822">
        <f>SUM(BJ30:BL44)</f>
        <v>19254</v>
      </c>
      <c r="BK29" s="823"/>
      <c r="BL29" s="823"/>
      <c r="BM29" s="814">
        <f>SUM(BM30:BN44)</f>
        <v>231</v>
      </c>
      <c r="BN29" s="815"/>
      <c r="BO29" s="814">
        <f>SUM(BO30:BP44)</f>
        <v>5</v>
      </c>
      <c r="BP29" s="815"/>
      <c r="BQ29" s="814">
        <f>SUM(BQ30:BR44)</f>
        <v>4</v>
      </c>
      <c r="BR29" s="815"/>
      <c r="BS29" s="814">
        <f>SUM(BS30:BT44)</f>
        <v>3</v>
      </c>
      <c r="BT29" s="815"/>
      <c r="BU29" s="814">
        <f t="shared" ref="BU29" si="61">SUM(BU30:BV44)</f>
        <v>1230</v>
      </c>
      <c r="BV29" s="815"/>
      <c r="BW29" s="820">
        <f>SUM(BW30:BX44)</f>
        <v>8172</v>
      </c>
      <c r="BX29" s="821"/>
      <c r="BY29" s="814">
        <f t="shared" ref="BY29" si="62">SUM(BY30:BZ44)</f>
        <v>155</v>
      </c>
      <c r="BZ29" s="815"/>
      <c r="CA29" s="814">
        <f t="shared" ref="CA29" si="63">SUM(CA30:CB44)</f>
        <v>277</v>
      </c>
      <c r="CB29" s="815"/>
      <c r="CC29" s="814">
        <f t="shared" ref="CC29" si="64">SUM(CC30:CD44)</f>
        <v>1330</v>
      </c>
      <c r="CD29" s="815"/>
      <c r="CE29" s="814">
        <f t="shared" ref="CE29" si="65">SUM(CE30:CF44)</f>
        <v>2211</v>
      </c>
      <c r="CF29" s="815"/>
      <c r="CG29" s="814">
        <f t="shared" ref="CG29" si="66">SUM(CG30:CH44)</f>
        <v>337</v>
      </c>
      <c r="CH29" s="815"/>
      <c r="CI29" s="814">
        <f t="shared" ref="CI29" si="67">SUM(CI30:CJ44)</f>
        <v>238</v>
      </c>
      <c r="CJ29" s="815"/>
      <c r="CK29" s="814">
        <f t="shared" ref="CK29" si="68">SUM(CK30:CL44)</f>
        <v>465</v>
      </c>
      <c r="CL29" s="815"/>
      <c r="CM29" s="814">
        <f t="shared" ref="CM29" si="69">SUM(CM30:CN44)</f>
        <v>532</v>
      </c>
      <c r="CN29" s="815"/>
      <c r="CO29" s="814">
        <f t="shared" ref="CO29" si="70">SUM(CO30:CP44)</f>
        <v>323</v>
      </c>
      <c r="CP29" s="815"/>
      <c r="CQ29" s="814">
        <f t="shared" ref="CQ29" si="71">SUM(CQ30:CR44)</f>
        <v>676</v>
      </c>
      <c r="CR29" s="815"/>
      <c r="CS29" s="814">
        <f t="shared" ref="CS29" si="72">SUM(CS30:CT44)</f>
        <v>828</v>
      </c>
      <c r="CT29" s="815"/>
      <c r="CU29" s="814">
        <f t="shared" ref="CU29" si="73">SUM(CU30:CV44)</f>
        <v>228</v>
      </c>
      <c r="CV29" s="815"/>
      <c r="CW29" s="814">
        <f t="shared" ref="CW29" si="74">SUM(CW30:CX44)</f>
        <v>1014</v>
      </c>
      <c r="CX29" s="815"/>
      <c r="CY29" s="814">
        <f t="shared" ref="CY29" si="75">SUM(CY30:CZ44)</f>
        <v>738</v>
      </c>
      <c r="CZ29" s="815"/>
      <c r="DA29" s="814">
        <f t="shared" ref="DA29" si="76">SUM(DA30:DB44)</f>
        <v>257</v>
      </c>
      <c r="DB29" s="816"/>
    </row>
    <row r="30" spans="1:106" ht="12.95" customHeight="1">
      <c r="A30" s="806"/>
      <c r="B30" s="807"/>
      <c r="C30" s="786"/>
      <c r="D30" s="787"/>
      <c r="E30" s="773" t="s">
        <v>196</v>
      </c>
      <c r="F30" s="773"/>
      <c r="G30" s="773"/>
      <c r="H30" s="774"/>
      <c r="I30" s="775">
        <f>SUM(L30:BA30)</f>
        <v>261</v>
      </c>
      <c r="J30" s="776"/>
      <c r="K30" s="776"/>
      <c r="L30" s="776">
        <v>4</v>
      </c>
      <c r="M30" s="776"/>
      <c r="N30" s="776" t="s">
        <v>473</v>
      </c>
      <c r="O30" s="776"/>
      <c r="P30" s="776" t="s">
        <v>473</v>
      </c>
      <c r="Q30" s="776"/>
      <c r="R30" s="776" t="s">
        <v>473</v>
      </c>
      <c r="S30" s="776"/>
      <c r="T30" s="776">
        <v>19</v>
      </c>
      <c r="U30" s="776"/>
      <c r="V30" s="776">
        <v>86</v>
      </c>
      <c r="W30" s="776"/>
      <c r="X30" s="776">
        <v>1</v>
      </c>
      <c r="Y30" s="776"/>
      <c r="Z30" s="776" t="s">
        <v>526</v>
      </c>
      <c r="AA30" s="776"/>
      <c r="AB30" s="776">
        <v>9</v>
      </c>
      <c r="AC30" s="776"/>
      <c r="AD30" s="776">
        <v>54</v>
      </c>
      <c r="AE30" s="776"/>
      <c r="AF30" s="776" t="s">
        <v>473</v>
      </c>
      <c r="AG30" s="776"/>
      <c r="AH30" s="776">
        <v>1</v>
      </c>
      <c r="AI30" s="776"/>
      <c r="AJ30" s="776" t="s">
        <v>526</v>
      </c>
      <c r="AK30" s="776"/>
      <c r="AL30" s="776">
        <v>45</v>
      </c>
      <c r="AM30" s="776"/>
      <c r="AN30" s="776">
        <v>6</v>
      </c>
      <c r="AO30" s="776"/>
      <c r="AP30" s="776">
        <v>9</v>
      </c>
      <c r="AQ30" s="776"/>
      <c r="AR30" s="776">
        <v>5</v>
      </c>
      <c r="AS30" s="776"/>
      <c r="AT30" s="776" t="s">
        <v>473</v>
      </c>
      <c r="AU30" s="776"/>
      <c r="AV30" s="776">
        <v>6</v>
      </c>
      <c r="AW30" s="776"/>
      <c r="AX30" s="776">
        <v>5</v>
      </c>
      <c r="AY30" s="776"/>
      <c r="AZ30" s="776">
        <v>11</v>
      </c>
      <c r="BA30" s="777"/>
      <c r="BB30" s="806"/>
      <c r="BC30" s="807"/>
      <c r="BD30" s="786"/>
      <c r="BE30" s="787"/>
      <c r="BF30" s="773" t="s">
        <v>196</v>
      </c>
      <c r="BG30" s="773"/>
      <c r="BH30" s="773"/>
      <c r="BI30" s="774"/>
      <c r="BJ30" s="775">
        <f>SUM(BM30:DB30)</f>
        <v>249</v>
      </c>
      <c r="BK30" s="776"/>
      <c r="BL30" s="776"/>
      <c r="BM30" s="776">
        <v>2</v>
      </c>
      <c r="BN30" s="776"/>
      <c r="BO30" s="776" t="s">
        <v>473</v>
      </c>
      <c r="BP30" s="776"/>
      <c r="BQ30" s="776" t="s">
        <v>473</v>
      </c>
      <c r="BR30" s="776"/>
      <c r="BS30" s="776" t="s">
        <v>473</v>
      </c>
      <c r="BT30" s="776"/>
      <c r="BU30" s="776">
        <v>19</v>
      </c>
      <c r="BV30" s="776"/>
      <c r="BW30" s="776">
        <v>83</v>
      </c>
      <c r="BX30" s="776"/>
      <c r="BY30" s="776">
        <v>1</v>
      </c>
      <c r="BZ30" s="776"/>
      <c r="CA30" s="776" t="s">
        <v>527</v>
      </c>
      <c r="CB30" s="776"/>
      <c r="CC30" s="776">
        <v>9</v>
      </c>
      <c r="CD30" s="776"/>
      <c r="CE30" s="776">
        <v>54</v>
      </c>
      <c r="CF30" s="776"/>
      <c r="CG30" s="776" t="s">
        <v>473</v>
      </c>
      <c r="CH30" s="776"/>
      <c r="CI30" s="776">
        <v>1</v>
      </c>
      <c r="CJ30" s="776"/>
      <c r="CK30" s="776" t="s">
        <v>527</v>
      </c>
      <c r="CL30" s="776"/>
      <c r="CM30" s="776">
        <v>44</v>
      </c>
      <c r="CN30" s="776"/>
      <c r="CO30" s="776">
        <v>6</v>
      </c>
      <c r="CP30" s="776"/>
      <c r="CQ30" s="776">
        <v>9</v>
      </c>
      <c r="CR30" s="776"/>
      <c r="CS30" s="776">
        <v>5</v>
      </c>
      <c r="CT30" s="776"/>
      <c r="CU30" s="776" t="s">
        <v>473</v>
      </c>
      <c r="CV30" s="776"/>
      <c r="CW30" s="776">
        <v>2</v>
      </c>
      <c r="CX30" s="776"/>
      <c r="CY30" s="776">
        <v>5</v>
      </c>
      <c r="CZ30" s="776"/>
      <c r="DA30" s="776">
        <v>9</v>
      </c>
      <c r="DB30" s="777"/>
    </row>
    <row r="31" spans="1:106" ht="12.95" customHeight="1">
      <c r="A31" s="806"/>
      <c r="B31" s="807"/>
      <c r="C31" s="786"/>
      <c r="D31" s="787"/>
      <c r="E31" s="773" t="s">
        <v>403</v>
      </c>
      <c r="F31" s="773"/>
      <c r="G31" s="773"/>
      <c r="H31" s="774"/>
      <c r="I31" s="775">
        <f t="shared" ref="I31:I43" si="77">SUM(L31:BA31)</f>
        <v>1172</v>
      </c>
      <c r="J31" s="776"/>
      <c r="K31" s="776"/>
      <c r="L31" s="776">
        <v>11</v>
      </c>
      <c r="M31" s="776"/>
      <c r="N31" s="776">
        <v>1</v>
      </c>
      <c r="O31" s="776"/>
      <c r="P31" s="776" t="s">
        <v>473</v>
      </c>
      <c r="Q31" s="776"/>
      <c r="R31" s="776" t="s">
        <v>526</v>
      </c>
      <c r="S31" s="776"/>
      <c r="T31" s="776">
        <v>65</v>
      </c>
      <c r="U31" s="776"/>
      <c r="V31" s="776">
        <v>472</v>
      </c>
      <c r="W31" s="776"/>
      <c r="X31" s="776">
        <v>2</v>
      </c>
      <c r="Y31" s="776"/>
      <c r="Z31" s="776">
        <v>21</v>
      </c>
      <c r="AA31" s="776"/>
      <c r="AB31" s="776">
        <v>41</v>
      </c>
      <c r="AC31" s="776"/>
      <c r="AD31" s="776">
        <v>160</v>
      </c>
      <c r="AE31" s="776"/>
      <c r="AF31" s="776">
        <v>15</v>
      </c>
      <c r="AG31" s="776"/>
      <c r="AH31" s="776">
        <v>8</v>
      </c>
      <c r="AI31" s="776"/>
      <c r="AJ31" s="776">
        <v>21</v>
      </c>
      <c r="AK31" s="776"/>
      <c r="AL31" s="776">
        <v>84</v>
      </c>
      <c r="AM31" s="776"/>
      <c r="AN31" s="776">
        <v>39</v>
      </c>
      <c r="AO31" s="776"/>
      <c r="AP31" s="776">
        <v>67</v>
      </c>
      <c r="AQ31" s="776"/>
      <c r="AR31" s="776">
        <v>47</v>
      </c>
      <c r="AS31" s="776"/>
      <c r="AT31" s="776">
        <v>6</v>
      </c>
      <c r="AU31" s="776"/>
      <c r="AV31" s="776">
        <v>28</v>
      </c>
      <c r="AW31" s="776"/>
      <c r="AX31" s="776">
        <v>26</v>
      </c>
      <c r="AY31" s="776"/>
      <c r="AZ31" s="776">
        <v>58</v>
      </c>
      <c r="BA31" s="777"/>
      <c r="BB31" s="806"/>
      <c r="BC31" s="807"/>
      <c r="BD31" s="786"/>
      <c r="BE31" s="787"/>
      <c r="BF31" s="773" t="s">
        <v>403</v>
      </c>
      <c r="BG31" s="773"/>
      <c r="BH31" s="773"/>
      <c r="BI31" s="774"/>
      <c r="BJ31" s="775">
        <f t="shared" ref="BJ31:BJ43" si="78">SUM(BM31:DB31)</f>
        <v>1114</v>
      </c>
      <c r="BK31" s="776"/>
      <c r="BL31" s="776"/>
      <c r="BM31" s="776">
        <v>4</v>
      </c>
      <c r="BN31" s="776"/>
      <c r="BO31" s="776">
        <v>1</v>
      </c>
      <c r="BP31" s="776"/>
      <c r="BQ31" s="776" t="s">
        <v>473</v>
      </c>
      <c r="BR31" s="776"/>
      <c r="BS31" s="776" t="s">
        <v>527</v>
      </c>
      <c r="BT31" s="776"/>
      <c r="BU31" s="776">
        <v>60</v>
      </c>
      <c r="BV31" s="776"/>
      <c r="BW31" s="776">
        <v>464</v>
      </c>
      <c r="BX31" s="776"/>
      <c r="BY31" s="776">
        <v>2</v>
      </c>
      <c r="BZ31" s="776"/>
      <c r="CA31" s="776">
        <v>21</v>
      </c>
      <c r="CB31" s="776"/>
      <c r="CC31" s="776">
        <v>40</v>
      </c>
      <c r="CD31" s="776"/>
      <c r="CE31" s="776">
        <v>159</v>
      </c>
      <c r="CF31" s="776"/>
      <c r="CG31" s="776">
        <v>15</v>
      </c>
      <c r="CH31" s="776"/>
      <c r="CI31" s="776">
        <v>8</v>
      </c>
      <c r="CJ31" s="776"/>
      <c r="CK31" s="776">
        <v>21</v>
      </c>
      <c r="CL31" s="776"/>
      <c r="CM31" s="776">
        <v>84</v>
      </c>
      <c r="CN31" s="776"/>
      <c r="CO31" s="776">
        <v>39</v>
      </c>
      <c r="CP31" s="776"/>
      <c r="CQ31" s="776">
        <v>67</v>
      </c>
      <c r="CR31" s="776"/>
      <c r="CS31" s="776">
        <v>47</v>
      </c>
      <c r="CT31" s="776"/>
      <c r="CU31" s="776">
        <v>6</v>
      </c>
      <c r="CV31" s="776"/>
      <c r="CW31" s="776">
        <v>24</v>
      </c>
      <c r="CX31" s="776"/>
      <c r="CY31" s="776">
        <v>26</v>
      </c>
      <c r="CZ31" s="776"/>
      <c r="DA31" s="776">
        <v>26</v>
      </c>
      <c r="DB31" s="777"/>
    </row>
    <row r="32" spans="1:106" ht="12.95" customHeight="1">
      <c r="A32" s="806"/>
      <c r="B32" s="807"/>
      <c r="C32" s="786"/>
      <c r="D32" s="787"/>
      <c r="E32" s="773" t="s">
        <v>404</v>
      </c>
      <c r="F32" s="773"/>
      <c r="G32" s="773"/>
      <c r="H32" s="774"/>
      <c r="I32" s="775">
        <f t="shared" si="77"/>
        <v>1907</v>
      </c>
      <c r="J32" s="776"/>
      <c r="K32" s="776"/>
      <c r="L32" s="776">
        <v>27</v>
      </c>
      <c r="M32" s="776"/>
      <c r="N32" s="776" t="s">
        <v>473</v>
      </c>
      <c r="O32" s="776"/>
      <c r="P32" s="776" t="s">
        <v>526</v>
      </c>
      <c r="Q32" s="776"/>
      <c r="R32" s="776">
        <v>1</v>
      </c>
      <c r="S32" s="776"/>
      <c r="T32" s="776">
        <v>100</v>
      </c>
      <c r="U32" s="776"/>
      <c r="V32" s="776">
        <v>867</v>
      </c>
      <c r="W32" s="776"/>
      <c r="X32" s="776">
        <v>8</v>
      </c>
      <c r="Y32" s="776"/>
      <c r="Z32" s="776">
        <v>28</v>
      </c>
      <c r="AA32" s="776"/>
      <c r="AB32" s="776">
        <v>76</v>
      </c>
      <c r="AC32" s="776"/>
      <c r="AD32" s="776">
        <v>198</v>
      </c>
      <c r="AE32" s="776"/>
      <c r="AF32" s="776">
        <v>37</v>
      </c>
      <c r="AG32" s="776"/>
      <c r="AH32" s="776">
        <v>19</v>
      </c>
      <c r="AI32" s="776"/>
      <c r="AJ32" s="776">
        <v>52</v>
      </c>
      <c r="AK32" s="776"/>
      <c r="AL32" s="776">
        <v>53</v>
      </c>
      <c r="AM32" s="776"/>
      <c r="AN32" s="776">
        <v>33</v>
      </c>
      <c r="AO32" s="776"/>
      <c r="AP32" s="776">
        <v>62</v>
      </c>
      <c r="AQ32" s="776"/>
      <c r="AR32" s="776">
        <v>108</v>
      </c>
      <c r="AS32" s="776"/>
      <c r="AT32" s="776">
        <v>23</v>
      </c>
      <c r="AU32" s="776"/>
      <c r="AV32" s="776">
        <v>65</v>
      </c>
      <c r="AW32" s="776"/>
      <c r="AX32" s="776">
        <v>70</v>
      </c>
      <c r="AY32" s="776"/>
      <c r="AZ32" s="776">
        <v>80</v>
      </c>
      <c r="BA32" s="777"/>
      <c r="BB32" s="806"/>
      <c r="BC32" s="807"/>
      <c r="BD32" s="786"/>
      <c r="BE32" s="787"/>
      <c r="BF32" s="773" t="s">
        <v>404</v>
      </c>
      <c r="BG32" s="773"/>
      <c r="BH32" s="773"/>
      <c r="BI32" s="774"/>
      <c r="BJ32" s="775">
        <f t="shared" si="78"/>
        <v>1786</v>
      </c>
      <c r="BK32" s="776"/>
      <c r="BL32" s="776"/>
      <c r="BM32" s="776">
        <v>16</v>
      </c>
      <c r="BN32" s="776"/>
      <c r="BO32" s="776" t="s">
        <v>473</v>
      </c>
      <c r="BP32" s="776"/>
      <c r="BQ32" s="776" t="s">
        <v>527</v>
      </c>
      <c r="BR32" s="776"/>
      <c r="BS32" s="776">
        <v>1</v>
      </c>
      <c r="BT32" s="776"/>
      <c r="BU32" s="776">
        <v>85</v>
      </c>
      <c r="BV32" s="776"/>
      <c r="BW32" s="776">
        <v>852</v>
      </c>
      <c r="BX32" s="776"/>
      <c r="BY32" s="776">
        <v>8</v>
      </c>
      <c r="BZ32" s="776"/>
      <c r="CA32" s="776">
        <v>28</v>
      </c>
      <c r="CB32" s="776"/>
      <c r="CC32" s="776">
        <v>75</v>
      </c>
      <c r="CD32" s="776"/>
      <c r="CE32" s="776">
        <v>194</v>
      </c>
      <c r="CF32" s="776"/>
      <c r="CG32" s="776">
        <v>37</v>
      </c>
      <c r="CH32" s="776"/>
      <c r="CI32" s="776">
        <v>19</v>
      </c>
      <c r="CJ32" s="776"/>
      <c r="CK32" s="776">
        <v>50</v>
      </c>
      <c r="CL32" s="776"/>
      <c r="CM32" s="776">
        <v>50</v>
      </c>
      <c r="CN32" s="776"/>
      <c r="CO32" s="776">
        <v>31</v>
      </c>
      <c r="CP32" s="776"/>
      <c r="CQ32" s="776">
        <v>60</v>
      </c>
      <c r="CR32" s="776"/>
      <c r="CS32" s="776">
        <v>104</v>
      </c>
      <c r="CT32" s="776"/>
      <c r="CU32" s="776">
        <v>23</v>
      </c>
      <c r="CV32" s="776"/>
      <c r="CW32" s="776">
        <v>61</v>
      </c>
      <c r="CX32" s="776"/>
      <c r="CY32" s="776">
        <v>70</v>
      </c>
      <c r="CZ32" s="776"/>
      <c r="DA32" s="776">
        <v>22</v>
      </c>
      <c r="DB32" s="777"/>
    </row>
    <row r="33" spans="1:106" ht="12.95" customHeight="1">
      <c r="A33" s="806"/>
      <c r="B33" s="807"/>
      <c r="C33" s="786"/>
      <c r="D33" s="787"/>
      <c r="E33" s="773" t="s">
        <v>405</v>
      </c>
      <c r="F33" s="773"/>
      <c r="G33" s="773"/>
      <c r="H33" s="774"/>
      <c r="I33" s="775">
        <f t="shared" si="77"/>
        <v>2320</v>
      </c>
      <c r="J33" s="776"/>
      <c r="K33" s="776"/>
      <c r="L33" s="776">
        <v>32</v>
      </c>
      <c r="M33" s="776"/>
      <c r="N33" s="776" t="s">
        <v>526</v>
      </c>
      <c r="O33" s="776"/>
      <c r="P33" s="776">
        <v>1</v>
      </c>
      <c r="Q33" s="776"/>
      <c r="R33" s="776" t="s">
        <v>526</v>
      </c>
      <c r="S33" s="776"/>
      <c r="T33" s="776">
        <v>160</v>
      </c>
      <c r="U33" s="776"/>
      <c r="V33" s="776">
        <v>1013</v>
      </c>
      <c r="W33" s="776"/>
      <c r="X33" s="776">
        <v>6</v>
      </c>
      <c r="Y33" s="776"/>
      <c r="Z33" s="776">
        <v>41</v>
      </c>
      <c r="AA33" s="776"/>
      <c r="AB33" s="776">
        <v>135</v>
      </c>
      <c r="AC33" s="776"/>
      <c r="AD33" s="776">
        <v>257</v>
      </c>
      <c r="AE33" s="776"/>
      <c r="AF33" s="776">
        <v>32</v>
      </c>
      <c r="AG33" s="776"/>
      <c r="AH33" s="776">
        <v>23</v>
      </c>
      <c r="AI33" s="776"/>
      <c r="AJ33" s="776">
        <v>66</v>
      </c>
      <c r="AK33" s="776"/>
      <c r="AL33" s="776">
        <v>71</v>
      </c>
      <c r="AM33" s="776"/>
      <c r="AN33" s="776">
        <v>43</v>
      </c>
      <c r="AO33" s="776"/>
      <c r="AP33" s="776">
        <v>59</v>
      </c>
      <c r="AQ33" s="776"/>
      <c r="AR33" s="776">
        <v>118</v>
      </c>
      <c r="AS33" s="776"/>
      <c r="AT33" s="776">
        <v>26</v>
      </c>
      <c r="AU33" s="776"/>
      <c r="AV33" s="776">
        <v>73</v>
      </c>
      <c r="AW33" s="776"/>
      <c r="AX33" s="776">
        <v>83</v>
      </c>
      <c r="AY33" s="776"/>
      <c r="AZ33" s="776">
        <v>81</v>
      </c>
      <c r="BA33" s="777"/>
      <c r="BB33" s="806"/>
      <c r="BC33" s="807"/>
      <c r="BD33" s="786"/>
      <c r="BE33" s="787"/>
      <c r="BF33" s="773" t="s">
        <v>405</v>
      </c>
      <c r="BG33" s="773"/>
      <c r="BH33" s="773"/>
      <c r="BI33" s="774"/>
      <c r="BJ33" s="775">
        <f t="shared" si="78"/>
        <v>2153</v>
      </c>
      <c r="BK33" s="776"/>
      <c r="BL33" s="776"/>
      <c r="BM33" s="776">
        <v>20</v>
      </c>
      <c r="BN33" s="776"/>
      <c r="BO33" s="776" t="s">
        <v>527</v>
      </c>
      <c r="BP33" s="776"/>
      <c r="BQ33" s="776">
        <v>1</v>
      </c>
      <c r="BR33" s="776"/>
      <c r="BS33" s="776" t="s">
        <v>527</v>
      </c>
      <c r="BT33" s="776"/>
      <c r="BU33" s="776">
        <v>120</v>
      </c>
      <c r="BV33" s="776"/>
      <c r="BW33" s="776">
        <v>1003</v>
      </c>
      <c r="BX33" s="776"/>
      <c r="BY33" s="776">
        <v>6</v>
      </c>
      <c r="BZ33" s="776"/>
      <c r="CA33" s="776">
        <v>41</v>
      </c>
      <c r="CB33" s="776"/>
      <c r="CC33" s="776">
        <v>133</v>
      </c>
      <c r="CD33" s="776"/>
      <c r="CE33" s="776">
        <v>245</v>
      </c>
      <c r="CF33" s="776"/>
      <c r="CG33" s="776">
        <v>32</v>
      </c>
      <c r="CH33" s="776"/>
      <c r="CI33" s="776">
        <v>23</v>
      </c>
      <c r="CJ33" s="776"/>
      <c r="CK33" s="776">
        <v>57</v>
      </c>
      <c r="CL33" s="776"/>
      <c r="CM33" s="776">
        <v>58</v>
      </c>
      <c r="CN33" s="776"/>
      <c r="CO33" s="776">
        <v>40</v>
      </c>
      <c r="CP33" s="776"/>
      <c r="CQ33" s="776">
        <v>58</v>
      </c>
      <c r="CR33" s="776"/>
      <c r="CS33" s="776">
        <v>112</v>
      </c>
      <c r="CT33" s="776"/>
      <c r="CU33" s="776">
        <v>26</v>
      </c>
      <c r="CV33" s="776"/>
      <c r="CW33" s="776">
        <v>66</v>
      </c>
      <c r="CX33" s="776"/>
      <c r="CY33" s="776">
        <v>83</v>
      </c>
      <c r="CZ33" s="776"/>
      <c r="DA33" s="776">
        <v>29</v>
      </c>
      <c r="DB33" s="777"/>
    </row>
    <row r="34" spans="1:106" ht="12.95" customHeight="1">
      <c r="A34" s="806"/>
      <c r="B34" s="807"/>
      <c r="C34" s="786"/>
      <c r="D34" s="787"/>
      <c r="E34" s="773" t="s">
        <v>407</v>
      </c>
      <c r="F34" s="773"/>
      <c r="G34" s="773"/>
      <c r="H34" s="774"/>
      <c r="I34" s="775">
        <f t="shared" si="77"/>
        <v>2526</v>
      </c>
      <c r="J34" s="776"/>
      <c r="K34" s="776"/>
      <c r="L34" s="776">
        <v>30</v>
      </c>
      <c r="M34" s="776"/>
      <c r="N34" s="776">
        <v>1</v>
      </c>
      <c r="O34" s="776"/>
      <c r="P34" s="776">
        <v>1</v>
      </c>
      <c r="Q34" s="776"/>
      <c r="R34" s="776">
        <v>1</v>
      </c>
      <c r="S34" s="776"/>
      <c r="T34" s="776">
        <v>200</v>
      </c>
      <c r="U34" s="776"/>
      <c r="V34" s="776">
        <v>1128</v>
      </c>
      <c r="W34" s="776"/>
      <c r="X34" s="776">
        <v>18</v>
      </c>
      <c r="Y34" s="776"/>
      <c r="Z34" s="776">
        <v>36</v>
      </c>
      <c r="AA34" s="776"/>
      <c r="AB34" s="776">
        <v>147</v>
      </c>
      <c r="AC34" s="776"/>
      <c r="AD34" s="776">
        <v>267</v>
      </c>
      <c r="AE34" s="776"/>
      <c r="AF34" s="776">
        <v>35</v>
      </c>
      <c r="AG34" s="776"/>
      <c r="AH34" s="776">
        <v>24</v>
      </c>
      <c r="AI34" s="776"/>
      <c r="AJ34" s="776">
        <v>51</v>
      </c>
      <c r="AK34" s="776"/>
      <c r="AL34" s="776">
        <v>71</v>
      </c>
      <c r="AM34" s="776"/>
      <c r="AN34" s="776">
        <v>50</v>
      </c>
      <c r="AO34" s="776"/>
      <c r="AP34" s="776">
        <v>62</v>
      </c>
      <c r="AQ34" s="776"/>
      <c r="AR34" s="776">
        <v>107</v>
      </c>
      <c r="AS34" s="776"/>
      <c r="AT34" s="776">
        <v>35</v>
      </c>
      <c r="AU34" s="776"/>
      <c r="AV34" s="776">
        <v>92</v>
      </c>
      <c r="AW34" s="776"/>
      <c r="AX34" s="776">
        <v>82</v>
      </c>
      <c r="AY34" s="776"/>
      <c r="AZ34" s="776">
        <v>88</v>
      </c>
      <c r="BA34" s="777"/>
      <c r="BB34" s="806"/>
      <c r="BC34" s="807"/>
      <c r="BD34" s="786"/>
      <c r="BE34" s="787"/>
      <c r="BF34" s="773" t="s">
        <v>407</v>
      </c>
      <c r="BG34" s="773"/>
      <c r="BH34" s="773"/>
      <c r="BI34" s="774"/>
      <c r="BJ34" s="775">
        <f t="shared" si="78"/>
        <v>2293</v>
      </c>
      <c r="BK34" s="776"/>
      <c r="BL34" s="776"/>
      <c r="BM34" s="776">
        <v>17</v>
      </c>
      <c r="BN34" s="776"/>
      <c r="BO34" s="776">
        <v>1</v>
      </c>
      <c r="BP34" s="776"/>
      <c r="BQ34" s="776">
        <v>1</v>
      </c>
      <c r="BR34" s="776"/>
      <c r="BS34" s="776">
        <v>1</v>
      </c>
      <c r="BT34" s="776"/>
      <c r="BU34" s="776">
        <v>144</v>
      </c>
      <c r="BV34" s="776"/>
      <c r="BW34" s="776">
        <v>1111</v>
      </c>
      <c r="BX34" s="776"/>
      <c r="BY34" s="776">
        <v>18</v>
      </c>
      <c r="BZ34" s="776"/>
      <c r="CA34" s="776">
        <v>35</v>
      </c>
      <c r="CB34" s="776"/>
      <c r="CC34" s="776">
        <v>144</v>
      </c>
      <c r="CD34" s="776"/>
      <c r="CE34" s="776">
        <v>243</v>
      </c>
      <c r="CF34" s="776"/>
      <c r="CG34" s="776">
        <v>35</v>
      </c>
      <c r="CH34" s="776"/>
      <c r="CI34" s="776">
        <v>21</v>
      </c>
      <c r="CJ34" s="776"/>
      <c r="CK34" s="776">
        <v>42</v>
      </c>
      <c r="CL34" s="776"/>
      <c r="CM34" s="776">
        <v>49</v>
      </c>
      <c r="CN34" s="776"/>
      <c r="CO34" s="776">
        <v>40</v>
      </c>
      <c r="CP34" s="776"/>
      <c r="CQ34" s="776">
        <v>60</v>
      </c>
      <c r="CR34" s="776"/>
      <c r="CS34" s="776">
        <v>101</v>
      </c>
      <c r="CT34" s="776"/>
      <c r="CU34" s="776">
        <v>35</v>
      </c>
      <c r="CV34" s="776"/>
      <c r="CW34" s="776">
        <v>79</v>
      </c>
      <c r="CX34" s="776"/>
      <c r="CY34" s="776">
        <v>82</v>
      </c>
      <c r="CZ34" s="776"/>
      <c r="DA34" s="776">
        <v>34</v>
      </c>
      <c r="DB34" s="777"/>
    </row>
    <row r="35" spans="1:106" ht="12.95" customHeight="1">
      <c r="A35" s="806"/>
      <c r="B35" s="807"/>
      <c r="C35" s="786"/>
      <c r="D35" s="787"/>
      <c r="E35" s="773" t="s">
        <v>409</v>
      </c>
      <c r="F35" s="773"/>
      <c r="G35" s="773"/>
      <c r="H35" s="774"/>
      <c r="I35" s="775">
        <f t="shared" si="77"/>
        <v>2718</v>
      </c>
      <c r="J35" s="776"/>
      <c r="K35" s="776"/>
      <c r="L35" s="776">
        <v>37</v>
      </c>
      <c r="M35" s="776"/>
      <c r="N35" s="776">
        <v>1</v>
      </c>
      <c r="O35" s="776"/>
      <c r="P35" s="776">
        <v>1</v>
      </c>
      <c r="Q35" s="776"/>
      <c r="R35" s="776" t="s">
        <v>473</v>
      </c>
      <c r="S35" s="776"/>
      <c r="T35" s="776">
        <v>250</v>
      </c>
      <c r="U35" s="776"/>
      <c r="V35" s="776">
        <v>1174</v>
      </c>
      <c r="W35" s="776"/>
      <c r="X35" s="776">
        <v>33</v>
      </c>
      <c r="Y35" s="776"/>
      <c r="Z35" s="776">
        <v>50</v>
      </c>
      <c r="AA35" s="776"/>
      <c r="AB35" s="776">
        <v>182</v>
      </c>
      <c r="AC35" s="776"/>
      <c r="AD35" s="776">
        <v>271</v>
      </c>
      <c r="AE35" s="776"/>
      <c r="AF35" s="776">
        <v>40</v>
      </c>
      <c r="AG35" s="776"/>
      <c r="AH35" s="776">
        <v>22</v>
      </c>
      <c r="AI35" s="776"/>
      <c r="AJ35" s="776">
        <v>70</v>
      </c>
      <c r="AK35" s="776"/>
      <c r="AL35" s="776">
        <v>71</v>
      </c>
      <c r="AM35" s="776"/>
      <c r="AN35" s="776">
        <v>30</v>
      </c>
      <c r="AO35" s="776"/>
      <c r="AP35" s="776">
        <v>64</v>
      </c>
      <c r="AQ35" s="776"/>
      <c r="AR35" s="776">
        <v>106</v>
      </c>
      <c r="AS35" s="776"/>
      <c r="AT35" s="776">
        <v>35</v>
      </c>
      <c r="AU35" s="776"/>
      <c r="AV35" s="776">
        <v>106</v>
      </c>
      <c r="AW35" s="776"/>
      <c r="AX35" s="776">
        <v>89</v>
      </c>
      <c r="AY35" s="776"/>
      <c r="AZ35" s="776">
        <v>86</v>
      </c>
      <c r="BA35" s="777"/>
      <c r="BB35" s="806"/>
      <c r="BC35" s="807"/>
      <c r="BD35" s="786"/>
      <c r="BE35" s="787"/>
      <c r="BF35" s="773" t="s">
        <v>409</v>
      </c>
      <c r="BG35" s="773"/>
      <c r="BH35" s="773"/>
      <c r="BI35" s="774"/>
      <c r="BJ35" s="775">
        <f t="shared" si="78"/>
        <v>2441</v>
      </c>
      <c r="BK35" s="776"/>
      <c r="BL35" s="776"/>
      <c r="BM35" s="776">
        <v>12</v>
      </c>
      <c r="BN35" s="776"/>
      <c r="BO35" s="776">
        <v>1</v>
      </c>
      <c r="BP35" s="776"/>
      <c r="BQ35" s="776" t="s">
        <v>473</v>
      </c>
      <c r="BR35" s="776"/>
      <c r="BS35" s="776" t="s">
        <v>473</v>
      </c>
      <c r="BT35" s="776"/>
      <c r="BU35" s="776">
        <v>177</v>
      </c>
      <c r="BV35" s="776"/>
      <c r="BW35" s="776">
        <v>1167</v>
      </c>
      <c r="BX35" s="776"/>
      <c r="BY35" s="776">
        <v>33</v>
      </c>
      <c r="BZ35" s="776"/>
      <c r="CA35" s="776">
        <v>46</v>
      </c>
      <c r="CB35" s="776"/>
      <c r="CC35" s="776">
        <v>177</v>
      </c>
      <c r="CD35" s="776"/>
      <c r="CE35" s="776">
        <v>239</v>
      </c>
      <c r="CF35" s="776"/>
      <c r="CG35" s="776">
        <v>38</v>
      </c>
      <c r="CH35" s="776"/>
      <c r="CI35" s="776">
        <v>20</v>
      </c>
      <c r="CJ35" s="776"/>
      <c r="CK35" s="776">
        <v>58</v>
      </c>
      <c r="CL35" s="776"/>
      <c r="CM35" s="776">
        <v>46</v>
      </c>
      <c r="CN35" s="776"/>
      <c r="CO35" s="776">
        <v>21</v>
      </c>
      <c r="CP35" s="776"/>
      <c r="CQ35" s="776">
        <v>56</v>
      </c>
      <c r="CR35" s="776"/>
      <c r="CS35" s="776">
        <v>100</v>
      </c>
      <c r="CT35" s="776"/>
      <c r="CU35" s="776">
        <v>35</v>
      </c>
      <c r="CV35" s="776"/>
      <c r="CW35" s="776">
        <v>94</v>
      </c>
      <c r="CX35" s="776"/>
      <c r="CY35" s="776">
        <v>89</v>
      </c>
      <c r="CZ35" s="776"/>
      <c r="DA35" s="776">
        <v>32</v>
      </c>
      <c r="DB35" s="777"/>
    </row>
    <row r="36" spans="1:106" ht="12.95" customHeight="1">
      <c r="A36" s="806"/>
      <c r="B36" s="807"/>
      <c r="C36" s="786"/>
      <c r="D36" s="787"/>
      <c r="E36" s="773" t="s">
        <v>411</v>
      </c>
      <c r="F36" s="773"/>
      <c r="G36" s="773"/>
      <c r="H36" s="774"/>
      <c r="I36" s="775">
        <f t="shared" si="77"/>
        <v>2362</v>
      </c>
      <c r="J36" s="776"/>
      <c r="K36" s="776"/>
      <c r="L36" s="776">
        <v>36</v>
      </c>
      <c r="M36" s="776"/>
      <c r="N36" s="776" t="s">
        <v>473</v>
      </c>
      <c r="O36" s="776"/>
      <c r="P36" s="776">
        <v>2</v>
      </c>
      <c r="Q36" s="776"/>
      <c r="R36" s="776" t="s">
        <v>473</v>
      </c>
      <c r="S36" s="776"/>
      <c r="T36" s="776">
        <v>205</v>
      </c>
      <c r="U36" s="776"/>
      <c r="V36" s="776">
        <v>1017</v>
      </c>
      <c r="W36" s="776"/>
      <c r="X36" s="776">
        <v>33</v>
      </c>
      <c r="Y36" s="776"/>
      <c r="Z36" s="776">
        <v>29</v>
      </c>
      <c r="AA36" s="776"/>
      <c r="AB36" s="776">
        <v>165</v>
      </c>
      <c r="AC36" s="776"/>
      <c r="AD36" s="776">
        <v>244</v>
      </c>
      <c r="AE36" s="776"/>
      <c r="AF36" s="776">
        <v>47</v>
      </c>
      <c r="AG36" s="776"/>
      <c r="AH36" s="776">
        <v>17</v>
      </c>
      <c r="AI36" s="776"/>
      <c r="AJ36" s="776">
        <v>58</v>
      </c>
      <c r="AK36" s="776"/>
      <c r="AL36" s="776">
        <v>54</v>
      </c>
      <c r="AM36" s="776"/>
      <c r="AN36" s="776">
        <v>30</v>
      </c>
      <c r="AO36" s="776"/>
      <c r="AP36" s="776">
        <v>62</v>
      </c>
      <c r="AQ36" s="776"/>
      <c r="AR36" s="776">
        <v>77</v>
      </c>
      <c r="AS36" s="776"/>
      <c r="AT36" s="776">
        <v>19</v>
      </c>
      <c r="AU36" s="776"/>
      <c r="AV36" s="776">
        <v>102</v>
      </c>
      <c r="AW36" s="776"/>
      <c r="AX36" s="776">
        <v>92</v>
      </c>
      <c r="AY36" s="776"/>
      <c r="AZ36" s="776">
        <v>73</v>
      </c>
      <c r="BA36" s="777"/>
      <c r="BB36" s="806"/>
      <c r="BC36" s="807"/>
      <c r="BD36" s="786"/>
      <c r="BE36" s="787"/>
      <c r="BF36" s="773" t="s">
        <v>411</v>
      </c>
      <c r="BG36" s="773"/>
      <c r="BH36" s="773"/>
      <c r="BI36" s="774"/>
      <c r="BJ36" s="775">
        <f t="shared" si="78"/>
        <v>2077</v>
      </c>
      <c r="BK36" s="776"/>
      <c r="BL36" s="776"/>
      <c r="BM36" s="776">
        <v>17</v>
      </c>
      <c r="BN36" s="776"/>
      <c r="BO36" s="776" t="s">
        <v>473</v>
      </c>
      <c r="BP36" s="776"/>
      <c r="BQ36" s="776" t="s">
        <v>473</v>
      </c>
      <c r="BR36" s="776"/>
      <c r="BS36" s="776" t="s">
        <v>473</v>
      </c>
      <c r="BT36" s="776"/>
      <c r="BU36" s="776">
        <v>128</v>
      </c>
      <c r="BV36" s="776"/>
      <c r="BW36" s="776">
        <v>995</v>
      </c>
      <c r="BX36" s="776"/>
      <c r="BY36" s="776">
        <v>33</v>
      </c>
      <c r="BZ36" s="776"/>
      <c r="CA36" s="776">
        <v>26</v>
      </c>
      <c r="CB36" s="776"/>
      <c r="CC36" s="776">
        <v>160</v>
      </c>
      <c r="CD36" s="776"/>
      <c r="CE36" s="776">
        <v>216</v>
      </c>
      <c r="CF36" s="776"/>
      <c r="CG36" s="776">
        <v>45</v>
      </c>
      <c r="CH36" s="776"/>
      <c r="CI36" s="776">
        <v>16</v>
      </c>
      <c r="CJ36" s="776"/>
      <c r="CK36" s="776">
        <v>43</v>
      </c>
      <c r="CL36" s="776"/>
      <c r="CM36" s="776">
        <v>38</v>
      </c>
      <c r="CN36" s="776"/>
      <c r="CO36" s="776">
        <v>16</v>
      </c>
      <c r="CP36" s="776"/>
      <c r="CQ36" s="776">
        <v>59</v>
      </c>
      <c r="CR36" s="776"/>
      <c r="CS36" s="776">
        <v>65</v>
      </c>
      <c r="CT36" s="776"/>
      <c r="CU36" s="776">
        <v>19</v>
      </c>
      <c r="CV36" s="776"/>
      <c r="CW36" s="776">
        <v>83</v>
      </c>
      <c r="CX36" s="776"/>
      <c r="CY36" s="776">
        <v>92</v>
      </c>
      <c r="CZ36" s="776"/>
      <c r="DA36" s="776">
        <v>26</v>
      </c>
      <c r="DB36" s="777"/>
    </row>
    <row r="37" spans="1:106" ht="12.95" customHeight="1">
      <c r="A37" s="806"/>
      <c r="B37" s="807"/>
      <c r="C37" s="786"/>
      <c r="D37" s="787"/>
      <c r="E37" s="773" t="s">
        <v>413</v>
      </c>
      <c r="F37" s="773"/>
      <c r="G37" s="773"/>
      <c r="H37" s="774"/>
      <c r="I37" s="775">
        <f t="shared" si="77"/>
        <v>2076</v>
      </c>
      <c r="J37" s="776"/>
      <c r="K37" s="776"/>
      <c r="L37" s="776">
        <v>34</v>
      </c>
      <c r="M37" s="776"/>
      <c r="N37" s="776" t="s">
        <v>526</v>
      </c>
      <c r="O37" s="776"/>
      <c r="P37" s="776" t="s">
        <v>526</v>
      </c>
      <c r="Q37" s="776"/>
      <c r="R37" s="776" t="s">
        <v>473</v>
      </c>
      <c r="S37" s="776"/>
      <c r="T37" s="776">
        <v>180</v>
      </c>
      <c r="U37" s="776"/>
      <c r="V37" s="776">
        <v>842</v>
      </c>
      <c r="W37" s="776"/>
      <c r="X37" s="776">
        <v>17</v>
      </c>
      <c r="Y37" s="776"/>
      <c r="Z37" s="776">
        <v>29</v>
      </c>
      <c r="AA37" s="776"/>
      <c r="AB37" s="776">
        <v>162</v>
      </c>
      <c r="AC37" s="776"/>
      <c r="AD37" s="776">
        <v>194</v>
      </c>
      <c r="AE37" s="776"/>
      <c r="AF37" s="776">
        <v>48</v>
      </c>
      <c r="AG37" s="776"/>
      <c r="AH37" s="776">
        <v>20</v>
      </c>
      <c r="AI37" s="776"/>
      <c r="AJ37" s="776">
        <v>60</v>
      </c>
      <c r="AK37" s="776"/>
      <c r="AL37" s="776">
        <v>44</v>
      </c>
      <c r="AM37" s="776"/>
      <c r="AN37" s="776">
        <v>35</v>
      </c>
      <c r="AO37" s="776"/>
      <c r="AP37" s="776">
        <v>55</v>
      </c>
      <c r="AQ37" s="776"/>
      <c r="AR37" s="776">
        <v>79</v>
      </c>
      <c r="AS37" s="776"/>
      <c r="AT37" s="776">
        <v>26</v>
      </c>
      <c r="AU37" s="776"/>
      <c r="AV37" s="776">
        <v>101</v>
      </c>
      <c r="AW37" s="776"/>
      <c r="AX37" s="776">
        <v>95</v>
      </c>
      <c r="AY37" s="776"/>
      <c r="AZ37" s="776">
        <v>55</v>
      </c>
      <c r="BA37" s="777"/>
      <c r="BB37" s="806"/>
      <c r="BC37" s="807"/>
      <c r="BD37" s="786"/>
      <c r="BE37" s="787"/>
      <c r="BF37" s="773" t="s">
        <v>413</v>
      </c>
      <c r="BG37" s="773"/>
      <c r="BH37" s="773"/>
      <c r="BI37" s="774"/>
      <c r="BJ37" s="775">
        <f t="shared" si="78"/>
        <v>1853</v>
      </c>
      <c r="BK37" s="776"/>
      <c r="BL37" s="776"/>
      <c r="BM37" s="776">
        <v>7</v>
      </c>
      <c r="BN37" s="776"/>
      <c r="BO37" s="776" t="s">
        <v>527</v>
      </c>
      <c r="BP37" s="776"/>
      <c r="BQ37" s="776" t="s">
        <v>527</v>
      </c>
      <c r="BR37" s="776"/>
      <c r="BS37" s="776" t="s">
        <v>473</v>
      </c>
      <c r="BT37" s="776"/>
      <c r="BU37" s="776">
        <v>125</v>
      </c>
      <c r="BV37" s="776"/>
      <c r="BW37" s="776">
        <v>832</v>
      </c>
      <c r="BX37" s="776"/>
      <c r="BY37" s="776">
        <v>17</v>
      </c>
      <c r="BZ37" s="776"/>
      <c r="CA37" s="776">
        <v>27</v>
      </c>
      <c r="CB37" s="776"/>
      <c r="CC37" s="776">
        <v>154</v>
      </c>
      <c r="CD37" s="776"/>
      <c r="CE37" s="776">
        <v>175</v>
      </c>
      <c r="CF37" s="776"/>
      <c r="CG37" s="776">
        <v>46</v>
      </c>
      <c r="CH37" s="776"/>
      <c r="CI37" s="776">
        <v>18</v>
      </c>
      <c r="CJ37" s="776"/>
      <c r="CK37" s="776">
        <v>45</v>
      </c>
      <c r="CL37" s="776"/>
      <c r="CM37" s="776">
        <v>34</v>
      </c>
      <c r="CN37" s="776"/>
      <c r="CO37" s="776">
        <v>23</v>
      </c>
      <c r="CP37" s="776"/>
      <c r="CQ37" s="776">
        <v>53</v>
      </c>
      <c r="CR37" s="776"/>
      <c r="CS37" s="776">
        <v>66</v>
      </c>
      <c r="CT37" s="776"/>
      <c r="CU37" s="776">
        <v>26</v>
      </c>
      <c r="CV37" s="776"/>
      <c r="CW37" s="776">
        <v>93</v>
      </c>
      <c r="CX37" s="776"/>
      <c r="CY37" s="776">
        <v>95</v>
      </c>
      <c r="CZ37" s="776"/>
      <c r="DA37" s="776">
        <v>17</v>
      </c>
      <c r="DB37" s="777"/>
    </row>
    <row r="38" spans="1:106" ht="12.95" customHeight="1">
      <c r="A38" s="806"/>
      <c r="B38" s="807"/>
      <c r="C38" s="786"/>
      <c r="D38" s="787"/>
      <c r="E38" s="773" t="s">
        <v>415</v>
      </c>
      <c r="F38" s="773"/>
      <c r="G38" s="773"/>
      <c r="H38" s="774"/>
      <c r="I38" s="775">
        <f t="shared" si="77"/>
        <v>2115</v>
      </c>
      <c r="J38" s="776"/>
      <c r="K38" s="776"/>
      <c r="L38" s="776">
        <v>60</v>
      </c>
      <c r="M38" s="776"/>
      <c r="N38" s="776" t="s">
        <v>526</v>
      </c>
      <c r="O38" s="776"/>
      <c r="P38" s="776">
        <v>8</v>
      </c>
      <c r="Q38" s="776"/>
      <c r="R38" s="776" t="s">
        <v>473</v>
      </c>
      <c r="S38" s="776"/>
      <c r="T38" s="776">
        <v>173</v>
      </c>
      <c r="U38" s="776"/>
      <c r="V38" s="776">
        <v>788</v>
      </c>
      <c r="W38" s="776"/>
      <c r="X38" s="776">
        <v>22</v>
      </c>
      <c r="Y38" s="776"/>
      <c r="Z38" s="776">
        <v>27</v>
      </c>
      <c r="AA38" s="776"/>
      <c r="AB38" s="776">
        <v>153</v>
      </c>
      <c r="AC38" s="776"/>
      <c r="AD38" s="776">
        <v>244</v>
      </c>
      <c r="AE38" s="776"/>
      <c r="AF38" s="776">
        <v>52</v>
      </c>
      <c r="AG38" s="776"/>
      <c r="AH38" s="776">
        <v>20</v>
      </c>
      <c r="AI38" s="776"/>
      <c r="AJ38" s="776">
        <v>61</v>
      </c>
      <c r="AK38" s="776"/>
      <c r="AL38" s="776">
        <v>37</v>
      </c>
      <c r="AM38" s="776"/>
      <c r="AN38" s="776">
        <v>24</v>
      </c>
      <c r="AO38" s="776"/>
      <c r="AP38" s="776">
        <v>113</v>
      </c>
      <c r="AQ38" s="776"/>
      <c r="AR38" s="776">
        <v>63</v>
      </c>
      <c r="AS38" s="776"/>
      <c r="AT38" s="776">
        <v>28</v>
      </c>
      <c r="AU38" s="776"/>
      <c r="AV38" s="776">
        <v>117</v>
      </c>
      <c r="AW38" s="776"/>
      <c r="AX38" s="776">
        <v>87</v>
      </c>
      <c r="AY38" s="776"/>
      <c r="AZ38" s="776">
        <v>38</v>
      </c>
      <c r="BA38" s="777"/>
      <c r="BB38" s="806"/>
      <c r="BC38" s="807"/>
      <c r="BD38" s="786"/>
      <c r="BE38" s="787"/>
      <c r="BF38" s="773" t="s">
        <v>415</v>
      </c>
      <c r="BG38" s="773"/>
      <c r="BH38" s="773"/>
      <c r="BI38" s="774"/>
      <c r="BJ38" s="775">
        <f t="shared" si="78"/>
        <v>1869</v>
      </c>
      <c r="BK38" s="776"/>
      <c r="BL38" s="776"/>
      <c r="BM38" s="776">
        <v>20</v>
      </c>
      <c r="BN38" s="776"/>
      <c r="BO38" s="776" t="s">
        <v>527</v>
      </c>
      <c r="BP38" s="776"/>
      <c r="BQ38" s="776">
        <v>1</v>
      </c>
      <c r="BR38" s="776"/>
      <c r="BS38" s="776" t="s">
        <v>473</v>
      </c>
      <c r="BT38" s="776"/>
      <c r="BU38" s="776">
        <v>114</v>
      </c>
      <c r="BV38" s="776"/>
      <c r="BW38" s="776">
        <v>770</v>
      </c>
      <c r="BX38" s="776"/>
      <c r="BY38" s="776">
        <v>22</v>
      </c>
      <c r="BZ38" s="776"/>
      <c r="CA38" s="776">
        <v>25</v>
      </c>
      <c r="CB38" s="776"/>
      <c r="CC38" s="776">
        <v>148</v>
      </c>
      <c r="CD38" s="776"/>
      <c r="CE38" s="776">
        <v>209</v>
      </c>
      <c r="CF38" s="776"/>
      <c r="CG38" s="776">
        <v>49</v>
      </c>
      <c r="CH38" s="776"/>
      <c r="CI38" s="776">
        <v>19</v>
      </c>
      <c r="CJ38" s="776"/>
      <c r="CK38" s="776">
        <v>49</v>
      </c>
      <c r="CL38" s="776"/>
      <c r="CM38" s="776">
        <v>26</v>
      </c>
      <c r="CN38" s="776"/>
      <c r="CO38" s="776">
        <v>14</v>
      </c>
      <c r="CP38" s="776"/>
      <c r="CQ38" s="776">
        <v>109</v>
      </c>
      <c r="CR38" s="776"/>
      <c r="CS38" s="776">
        <v>49</v>
      </c>
      <c r="CT38" s="776"/>
      <c r="CU38" s="776">
        <v>28</v>
      </c>
      <c r="CV38" s="776"/>
      <c r="CW38" s="776">
        <v>108</v>
      </c>
      <c r="CX38" s="776"/>
      <c r="CY38" s="776">
        <v>87</v>
      </c>
      <c r="CZ38" s="776"/>
      <c r="DA38" s="776">
        <v>22</v>
      </c>
      <c r="DB38" s="777"/>
    </row>
    <row r="39" spans="1:106" ht="12.95" customHeight="1">
      <c r="A39" s="806"/>
      <c r="B39" s="807"/>
      <c r="C39" s="786"/>
      <c r="D39" s="787"/>
      <c r="E39" s="773" t="s">
        <v>417</v>
      </c>
      <c r="F39" s="773"/>
      <c r="G39" s="773"/>
      <c r="H39" s="774"/>
      <c r="I39" s="775">
        <f t="shared" si="77"/>
        <v>2082</v>
      </c>
      <c r="J39" s="776"/>
      <c r="K39" s="776"/>
      <c r="L39" s="776">
        <v>95</v>
      </c>
      <c r="M39" s="776"/>
      <c r="N39" s="776">
        <v>1</v>
      </c>
      <c r="O39" s="776"/>
      <c r="P39" s="776">
        <v>19</v>
      </c>
      <c r="Q39" s="776"/>
      <c r="R39" s="776" t="s">
        <v>526</v>
      </c>
      <c r="S39" s="776"/>
      <c r="T39" s="776">
        <v>199</v>
      </c>
      <c r="U39" s="776"/>
      <c r="V39" s="776">
        <v>561</v>
      </c>
      <c r="W39" s="776"/>
      <c r="X39" s="776">
        <v>10</v>
      </c>
      <c r="Y39" s="776"/>
      <c r="Z39" s="776">
        <v>19</v>
      </c>
      <c r="AA39" s="776"/>
      <c r="AB39" s="776">
        <v>165</v>
      </c>
      <c r="AC39" s="776"/>
      <c r="AD39" s="776">
        <v>267</v>
      </c>
      <c r="AE39" s="776"/>
      <c r="AF39" s="776">
        <v>33</v>
      </c>
      <c r="AG39" s="776"/>
      <c r="AH39" s="776">
        <v>37</v>
      </c>
      <c r="AI39" s="776"/>
      <c r="AJ39" s="776">
        <v>80</v>
      </c>
      <c r="AK39" s="776"/>
      <c r="AL39" s="776">
        <v>66</v>
      </c>
      <c r="AM39" s="776"/>
      <c r="AN39" s="776">
        <v>53</v>
      </c>
      <c r="AO39" s="776"/>
      <c r="AP39" s="776">
        <v>81</v>
      </c>
      <c r="AQ39" s="776"/>
      <c r="AR39" s="776">
        <v>85</v>
      </c>
      <c r="AS39" s="776"/>
      <c r="AT39" s="776">
        <v>22</v>
      </c>
      <c r="AU39" s="776"/>
      <c r="AV39" s="776">
        <v>179</v>
      </c>
      <c r="AW39" s="776"/>
      <c r="AX39" s="776">
        <v>61</v>
      </c>
      <c r="AY39" s="776"/>
      <c r="AZ39" s="776">
        <v>49</v>
      </c>
      <c r="BA39" s="777"/>
      <c r="BB39" s="806"/>
      <c r="BC39" s="807"/>
      <c r="BD39" s="786"/>
      <c r="BE39" s="787"/>
      <c r="BF39" s="773" t="s">
        <v>417</v>
      </c>
      <c r="BG39" s="773"/>
      <c r="BH39" s="773"/>
      <c r="BI39" s="774"/>
      <c r="BJ39" s="775">
        <f t="shared" si="78"/>
        <v>1680</v>
      </c>
      <c r="BK39" s="776"/>
      <c r="BL39" s="776"/>
      <c r="BM39" s="776">
        <v>34</v>
      </c>
      <c r="BN39" s="776"/>
      <c r="BO39" s="776">
        <v>1</v>
      </c>
      <c r="BP39" s="776"/>
      <c r="BQ39" s="776" t="s">
        <v>473</v>
      </c>
      <c r="BR39" s="776"/>
      <c r="BS39" s="776" t="s">
        <v>527</v>
      </c>
      <c r="BT39" s="776"/>
      <c r="BU39" s="776">
        <v>118</v>
      </c>
      <c r="BV39" s="776"/>
      <c r="BW39" s="776">
        <v>537</v>
      </c>
      <c r="BX39" s="776"/>
      <c r="BY39" s="776">
        <v>10</v>
      </c>
      <c r="BZ39" s="776"/>
      <c r="CA39" s="776">
        <v>18</v>
      </c>
      <c r="CB39" s="776"/>
      <c r="CC39" s="776">
        <v>157</v>
      </c>
      <c r="CD39" s="776"/>
      <c r="CE39" s="776">
        <v>212</v>
      </c>
      <c r="CF39" s="776"/>
      <c r="CG39" s="776">
        <v>30</v>
      </c>
      <c r="CH39" s="776"/>
      <c r="CI39" s="776">
        <v>31</v>
      </c>
      <c r="CJ39" s="776"/>
      <c r="CK39" s="776">
        <v>52</v>
      </c>
      <c r="CL39" s="776"/>
      <c r="CM39" s="776">
        <v>47</v>
      </c>
      <c r="CN39" s="776"/>
      <c r="CO39" s="776">
        <v>40</v>
      </c>
      <c r="CP39" s="776"/>
      <c r="CQ39" s="776">
        <v>76</v>
      </c>
      <c r="CR39" s="776"/>
      <c r="CS39" s="776">
        <v>69</v>
      </c>
      <c r="CT39" s="776"/>
      <c r="CU39" s="776">
        <v>22</v>
      </c>
      <c r="CV39" s="776"/>
      <c r="CW39" s="776">
        <v>149</v>
      </c>
      <c r="CX39" s="776"/>
      <c r="CY39" s="776">
        <v>61</v>
      </c>
      <c r="CZ39" s="776"/>
      <c r="DA39" s="776">
        <v>16</v>
      </c>
      <c r="DB39" s="777"/>
    </row>
    <row r="40" spans="1:106" ht="12.95" customHeight="1">
      <c r="A40" s="806"/>
      <c r="B40" s="807"/>
      <c r="C40" s="786"/>
      <c r="D40" s="787"/>
      <c r="E40" s="773" t="s">
        <v>419</v>
      </c>
      <c r="F40" s="773"/>
      <c r="G40" s="773"/>
      <c r="H40" s="774"/>
      <c r="I40" s="775">
        <f t="shared" si="77"/>
        <v>1595</v>
      </c>
      <c r="J40" s="776"/>
      <c r="K40" s="776"/>
      <c r="L40" s="776">
        <v>190</v>
      </c>
      <c r="M40" s="776"/>
      <c r="N40" s="776">
        <v>1</v>
      </c>
      <c r="O40" s="776"/>
      <c r="P40" s="776">
        <v>14</v>
      </c>
      <c r="Q40" s="776"/>
      <c r="R40" s="776" t="s">
        <v>473</v>
      </c>
      <c r="S40" s="776"/>
      <c r="T40" s="776">
        <v>137</v>
      </c>
      <c r="U40" s="776"/>
      <c r="V40" s="776">
        <v>272</v>
      </c>
      <c r="W40" s="776"/>
      <c r="X40" s="776">
        <v>5</v>
      </c>
      <c r="Y40" s="776"/>
      <c r="Z40" s="776">
        <v>8</v>
      </c>
      <c r="AA40" s="776"/>
      <c r="AB40" s="776">
        <v>103</v>
      </c>
      <c r="AC40" s="776"/>
      <c r="AD40" s="776">
        <v>223</v>
      </c>
      <c r="AE40" s="776"/>
      <c r="AF40" s="776">
        <v>9</v>
      </c>
      <c r="AG40" s="776"/>
      <c r="AH40" s="776">
        <v>46</v>
      </c>
      <c r="AI40" s="776"/>
      <c r="AJ40" s="776">
        <v>54</v>
      </c>
      <c r="AK40" s="776"/>
      <c r="AL40" s="776">
        <v>66</v>
      </c>
      <c r="AM40" s="776"/>
      <c r="AN40" s="776">
        <v>49</v>
      </c>
      <c r="AO40" s="776"/>
      <c r="AP40" s="776">
        <v>52</v>
      </c>
      <c r="AQ40" s="776"/>
      <c r="AR40" s="776">
        <v>80</v>
      </c>
      <c r="AS40" s="776"/>
      <c r="AT40" s="776">
        <v>7</v>
      </c>
      <c r="AU40" s="776"/>
      <c r="AV40" s="776">
        <v>197</v>
      </c>
      <c r="AW40" s="776"/>
      <c r="AX40" s="776">
        <v>32</v>
      </c>
      <c r="AY40" s="776"/>
      <c r="AZ40" s="776">
        <v>50</v>
      </c>
      <c r="BA40" s="777"/>
      <c r="BB40" s="806"/>
      <c r="BC40" s="807"/>
      <c r="BD40" s="786"/>
      <c r="BE40" s="787"/>
      <c r="BF40" s="773" t="s">
        <v>419</v>
      </c>
      <c r="BG40" s="773"/>
      <c r="BH40" s="773"/>
      <c r="BI40" s="774"/>
      <c r="BJ40" s="775">
        <f t="shared" si="78"/>
        <v>1127</v>
      </c>
      <c r="BK40" s="776"/>
      <c r="BL40" s="776"/>
      <c r="BM40" s="776">
        <v>41</v>
      </c>
      <c r="BN40" s="776"/>
      <c r="BO40" s="776">
        <v>1</v>
      </c>
      <c r="BP40" s="776"/>
      <c r="BQ40" s="776" t="s">
        <v>527</v>
      </c>
      <c r="BR40" s="776"/>
      <c r="BS40" s="776" t="s">
        <v>473</v>
      </c>
      <c r="BT40" s="776"/>
      <c r="BU40" s="776">
        <v>82</v>
      </c>
      <c r="BV40" s="776"/>
      <c r="BW40" s="776">
        <v>248</v>
      </c>
      <c r="BX40" s="776"/>
      <c r="BY40" s="776">
        <v>5</v>
      </c>
      <c r="BZ40" s="776"/>
      <c r="CA40" s="776">
        <v>6</v>
      </c>
      <c r="CB40" s="776"/>
      <c r="CC40" s="776">
        <v>96</v>
      </c>
      <c r="CD40" s="776"/>
      <c r="CE40" s="776">
        <v>165</v>
      </c>
      <c r="CF40" s="776"/>
      <c r="CG40" s="776">
        <v>7</v>
      </c>
      <c r="CH40" s="776"/>
      <c r="CI40" s="776">
        <v>37</v>
      </c>
      <c r="CJ40" s="776"/>
      <c r="CK40" s="776">
        <v>33</v>
      </c>
      <c r="CL40" s="776"/>
      <c r="CM40" s="776">
        <v>41</v>
      </c>
      <c r="CN40" s="776"/>
      <c r="CO40" s="776">
        <v>37</v>
      </c>
      <c r="CP40" s="776"/>
      <c r="CQ40" s="776">
        <v>49</v>
      </c>
      <c r="CR40" s="776"/>
      <c r="CS40" s="776">
        <v>72</v>
      </c>
      <c r="CT40" s="776"/>
      <c r="CU40" s="776">
        <v>7</v>
      </c>
      <c r="CV40" s="776"/>
      <c r="CW40" s="776">
        <v>155</v>
      </c>
      <c r="CX40" s="776"/>
      <c r="CY40" s="776">
        <v>32</v>
      </c>
      <c r="CZ40" s="776"/>
      <c r="DA40" s="776">
        <v>13</v>
      </c>
      <c r="DB40" s="777"/>
    </row>
    <row r="41" spans="1:106" ht="12.95" customHeight="1">
      <c r="A41" s="806"/>
      <c r="B41" s="807"/>
      <c r="C41" s="786"/>
      <c r="D41" s="787"/>
      <c r="E41" s="773" t="s">
        <v>421</v>
      </c>
      <c r="F41" s="773"/>
      <c r="G41" s="773"/>
      <c r="H41" s="774"/>
      <c r="I41" s="775">
        <f t="shared" si="77"/>
        <v>755</v>
      </c>
      <c r="J41" s="776"/>
      <c r="K41" s="776"/>
      <c r="L41" s="776">
        <v>132</v>
      </c>
      <c r="M41" s="776"/>
      <c r="N41" s="776" t="s">
        <v>473</v>
      </c>
      <c r="O41" s="776"/>
      <c r="P41" s="776">
        <v>14</v>
      </c>
      <c r="Q41" s="776"/>
      <c r="R41" s="776" t="s">
        <v>473</v>
      </c>
      <c r="S41" s="776"/>
      <c r="T41" s="776">
        <v>61</v>
      </c>
      <c r="U41" s="776"/>
      <c r="V41" s="776">
        <v>97</v>
      </c>
      <c r="W41" s="776"/>
      <c r="X41" s="776" t="s">
        <v>526</v>
      </c>
      <c r="Y41" s="776"/>
      <c r="Z41" s="776">
        <v>5</v>
      </c>
      <c r="AA41" s="776"/>
      <c r="AB41" s="776">
        <v>35</v>
      </c>
      <c r="AC41" s="776"/>
      <c r="AD41" s="776">
        <v>120</v>
      </c>
      <c r="AE41" s="776"/>
      <c r="AF41" s="776">
        <v>3</v>
      </c>
      <c r="AG41" s="776"/>
      <c r="AH41" s="776">
        <v>19</v>
      </c>
      <c r="AI41" s="776"/>
      <c r="AJ41" s="776">
        <v>24</v>
      </c>
      <c r="AK41" s="776"/>
      <c r="AL41" s="776">
        <v>30</v>
      </c>
      <c r="AM41" s="776"/>
      <c r="AN41" s="776">
        <v>26</v>
      </c>
      <c r="AO41" s="776"/>
      <c r="AP41" s="776">
        <v>19</v>
      </c>
      <c r="AQ41" s="776"/>
      <c r="AR41" s="776">
        <v>32</v>
      </c>
      <c r="AS41" s="776"/>
      <c r="AT41" s="776" t="s">
        <v>473</v>
      </c>
      <c r="AU41" s="776"/>
      <c r="AV41" s="776">
        <v>90</v>
      </c>
      <c r="AW41" s="776"/>
      <c r="AX41" s="776">
        <v>12</v>
      </c>
      <c r="AY41" s="776"/>
      <c r="AZ41" s="776">
        <v>36</v>
      </c>
      <c r="BA41" s="777"/>
      <c r="BB41" s="806"/>
      <c r="BC41" s="807"/>
      <c r="BD41" s="786"/>
      <c r="BE41" s="787"/>
      <c r="BF41" s="773" t="s">
        <v>421</v>
      </c>
      <c r="BG41" s="773"/>
      <c r="BH41" s="773"/>
      <c r="BI41" s="774"/>
      <c r="BJ41" s="775">
        <f t="shared" si="78"/>
        <v>416</v>
      </c>
      <c r="BK41" s="776"/>
      <c r="BL41" s="776"/>
      <c r="BM41" s="776">
        <v>28</v>
      </c>
      <c r="BN41" s="776"/>
      <c r="BO41" s="776" t="s">
        <v>473</v>
      </c>
      <c r="BP41" s="776"/>
      <c r="BQ41" s="776">
        <v>1</v>
      </c>
      <c r="BR41" s="776"/>
      <c r="BS41" s="776" t="s">
        <v>473</v>
      </c>
      <c r="BT41" s="776"/>
      <c r="BU41" s="776">
        <v>42</v>
      </c>
      <c r="BV41" s="776"/>
      <c r="BW41" s="776">
        <v>75</v>
      </c>
      <c r="BX41" s="776"/>
      <c r="BY41" s="776" t="s">
        <v>527</v>
      </c>
      <c r="BZ41" s="776"/>
      <c r="CA41" s="776">
        <v>4</v>
      </c>
      <c r="CB41" s="776"/>
      <c r="CC41" s="776">
        <v>31</v>
      </c>
      <c r="CD41" s="776"/>
      <c r="CE41" s="776">
        <v>64</v>
      </c>
      <c r="CF41" s="776"/>
      <c r="CG41" s="776">
        <v>2</v>
      </c>
      <c r="CH41" s="776"/>
      <c r="CI41" s="776">
        <v>14</v>
      </c>
      <c r="CJ41" s="776"/>
      <c r="CK41" s="776">
        <v>10</v>
      </c>
      <c r="CL41" s="776"/>
      <c r="CM41" s="776">
        <v>15</v>
      </c>
      <c r="CN41" s="776"/>
      <c r="CO41" s="776">
        <v>11</v>
      </c>
      <c r="CP41" s="776"/>
      <c r="CQ41" s="776">
        <v>18</v>
      </c>
      <c r="CR41" s="776"/>
      <c r="CS41" s="776">
        <v>24</v>
      </c>
      <c r="CT41" s="776"/>
      <c r="CU41" s="776" t="s">
        <v>473</v>
      </c>
      <c r="CV41" s="776"/>
      <c r="CW41" s="776">
        <v>60</v>
      </c>
      <c r="CX41" s="776"/>
      <c r="CY41" s="776">
        <v>12</v>
      </c>
      <c r="CZ41" s="776"/>
      <c r="DA41" s="776">
        <v>5</v>
      </c>
      <c r="DB41" s="777"/>
    </row>
    <row r="42" spans="1:106" ht="12.95" customHeight="1">
      <c r="A42" s="806"/>
      <c r="B42" s="807"/>
      <c r="C42" s="786"/>
      <c r="D42" s="787"/>
      <c r="E42" s="773" t="s">
        <v>423</v>
      </c>
      <c r="F42" s="773"/>
      <c r="G42" s="773"/>
      <c r="H42" s="774"/>
      <c r="I42" s="775">
        <f t="shared" si="77"/>
        <v>363</v>
      </c>
      <c r="J42" s="776"/>
      <c r="K42" s="776"/>
      <c r="L42" s="776">
        <v>105</v>
      </c>
      <c r="M42" s="776"/>
      <c r="N42" s="776">
        <v>1</v>
      </c>
      <c r="O42" s="776"/>
      <c r="P42" s="776">
        <v>8</v>
      </c>
      <c r="Q42" s="776"/>
      <c r="R42" s="776" t="s">
        <v>473</v>
      </c>
      <c r="S42" s="776"/>
      <c r="T42" s="776">
        <v>27</v>
      </c>
      <c r="U42" s="776"/>
      <c r="V42" s="776">
        <v>30</v>
      </c>
      <c r="W42" s="776"/>
      <c r="X42" s="776" t="s">
        <v>473</v>
      </c>
      <c r="Y42" s="776"/>
      <c r="Z42" s="776" t="s">
        <v>526</v>
      </c>
      <c r="AA42" s="776"/>
      <c r="AB42" s="776">
        <v>4</v>
      </c>
      <c r="AC42" s="776"/>
      <c r="AD42" s="776">
        <v>49</v>
      </c>
      <c r="AE42" s="776"/>
      <c r="AF42" s="776">
        <v>2</v>
      </c>
      <c r="AG42" s="776"/>
      <c r="AH42" s="776">
        <v>14</v>
      </c>
      <c r="AI42" s="776"/>
      <c r="AJ42" s="776">
        <v>5</v>
      </c>
      <c r="AK42" s="776"/>
      <c r="AL42" s="776">
        <v>7</v>
      </c>
      <c r="AM42" s="776"/>
      <c r="AN42" s="776">
        <v>14</v>
      </c>
      <c r="AO42" s="776"/>
      <c r="AP42" s="776">
        <v>2</v>
      </c>
      <c r="AQ42" s="776"/>
      <c r="AR42" s="776">
        <v>8</v>
      </c>
      <c r="AS42" s="776"/>
      <c r="AT42" s="776">
        <v>1</v>
      </c>
      <c r="AU42" s="776"/>
      <c r="AV42" s="776">
        <v>43</v>
      </c>
      <c r="AW42" s="776"/>
      <c r="AX42" s="776">
        <v>4</v>
      </c>
      <c r="AY42" s="776"/>
      <c r="AZ42" s="776">
        <v>39</v>
      </c>
      <c r="BA42" s="777"/>
      <c r="BB42" s="806"/>
      <c r="BC42" s="807"/>
      <c r="BD42" s="786"/>
      <c r="BE42" s="787"/>
      <c r="BF42" s="773" t="s">
        <v>423</v>
      </c>
      <c r="BG42" s="773"/>
      <c r="BH42" s="773"/>
      <c r="BI42" s="774"/>
      <c r="BJ42" s="775">
        <f t="shared" si="78"/>
        <v>129</v>
      </c>
      <c r="BK42" s="776"/>
      <c r="BL42" s="776"/>
      <c r="BM42" s="776">
        <v>10</v>
      </c>
      <c r="BN42" s="776"/>
      <c r="BO42" s="776" t="s">
        <v>473</v>
      </c>
      <c r="BP42" s="776"/>
      <c r="BQ42" s="776" t="s">
        <v>473</v>
      </c>
      <c r="BR42" s="776"/>
      <c r="BS42" s="776" t="s">
        <v>473</v>
      </c>
      <c r="BT42" s="776"/>
      <c r="BU42" s="776">
        <v>11</v>
      </c>
      <c r="BV42" s="776"/>
      <c r="BW42" s="776">
        <v>22</v>
      </c>
      <c r="BX42" s="776"/>
      <c r="BY42" s="776" t="s">
        <v>473</v>
      </c>
      <c r="BZ42" s="776"/>
      <c r="CA42" s="776" t="s">
        <v>527</v>
      </c>
      <c r="CB42" s="776"/>
      <c r="CC42" s="776">
        <v>4</v>
      </c>
      <c r="CD42" s="776"/>
      <c r="CE42" s="776">
        <v>24</v>
      </c>
      <c r="CF42" s="776"/>
      <c r="CG42" s="776">
        <v>1</v>
      </c>
      <c r="CH42" s="776"/>
      <c r="CI42" s="776">
        <v>8</v>
      </c>
      <c r="CJ42" s="776"/>
      <c r="CK42" s="776">
        <v>2</v>
      </c>
      <c r="CL42" s="776"/>
      <c r="CM42" s="776" t="s">
        <v>527</v>
      </c>
      <c r="CN42" s="776"/>
      <c r="CO42" s="776">
        <v>5</v>
      </c>
      <c r="CP42" s="776"/>
      <c r="CQ42" s="776" t="s">
        <v>527</v>
      </c>
      <c r="CR42" s="776"/>
      <c r="CS42" s="776">
        <v>4</v>
      </c>
      <c r="CT42" s="776"/>
      <c r="CU42" s="776">
        <v>1</v>
      </c>
      <c r="CV42" s="776"/>
      <c r="CW42" s="776">
        <v>28</v>
      </c>
      <c r="CX42" s="776"/>
      <c r="CY42" s="776">
        <v>4</v>
      </c>
      <c r="CZ42" s="776"/>
      <c r="DA42" s="776">
        <v>5</v>
      </c>
      <c r="DB42" s="777"/>
    </row>
    <row r="43" spans="1:106" ht="12.95" customHeight="1">
      <c r="A43" s="806"/>
      <c r="B43" s="807"/>
      <c r="C43" s="786"/>
      <c r="D43" s="787"/>
      <c r="E43" s="773" t="s">
        <v>425</v>
      </c>
      <c r="F43" s="773"/>
      <c r="G43" s="773"/>
      <c r="H43" s="774"/>
      <c r="I43" s="775">
        <f t="shared" si="77"/>
        <v>173</v>
      </c>
      <c r="J43" s="776"/>
      <c r="K43" s="776"/>
      <c r="L43" s="776">
        <v>56</v>
      </c>
      <c r="M43" s="776"/>
      <c r="N43" s="776" t="s">
        <v>473</v>
      </c>
      <c r="O43" s="776"/>
      <c r="P43" s="776">
        <v>3</v>
      </c>
      <c r="Q43" s="776"/>
      <c r="R43" s="776">
        <v>1</v>
      </c>
      <c r="S43" s="776"/>
      <c r="T43" s="776">
        <v>7</v>
      </c>
      <c r="U43" s="776"/>
      <c r="V43" s="776">
        <v>19</v>
      </c>
      <c r="W43" s="776"/>
      <c r="X43" s="776" t="s">
        <v>473</v>
      </c>
      <c r="Y43" s="776"/>
      <c r="Z43" s="776" t="s">
        <v>473</v>
      </c>
      <c r="AA43" s="776"/>
      <c r="AB43" s="776">
        <v>2</v>
      </c>
      <c r="AC43" s="776"/>
      <c r="AD43" s="776">
        <v>31</v>
      </c>
      <c r="AE43" s="776"/>
      <c r="AF43" s="776" t="s">
        <v>473</v>
      </c>
      <c r="AG43" s="776"/>
      <c r="AH43" s="776">
        <v>3</v>
      </c>
      <c r="AI43" s="776"/>
      <c r="AJ43" s="776">
        <v>6</v>
      </c>
      <c r="AK43" s="776"/>
      <c r="AL43" s="776">
        <v>4</v>
      </c>
      <c r="AM43" s="776"/>
      <c r="AN43" s="776">
        <v>3</v>
      </c>
      <c r="AO43" s="776"/>
      <c r="AP43" s="776">
        <v>3</v>
      </c>
      <c r="AQ43" s="776"/>
      <c r="AR43" s="776">
        <v>7</v>
      </c>
      <c r="AS43" s="776"/>
      <c r="AT43" s="776" t="s">
        <v>473</v>
      </c>
      <c r="AU43" s="776"/>
      <c r="AV43" s="776">
        <v>17</v>
      </c>
      <c r="AW43" s="776"/>
      <c r="AX43" s="776" t="s">
        <v>473</v>
      </c>
      <c r="AY43" s="776"/>
      <c r="AZ43" s="776">
        <v>11</v>
      </c>
      <c r="BA43" s="777"/>
      <c r="BB43" s="806"/>
      <c r="BC43" s="807"/>
      <c r="BD43" s="786"/>
      <c r="BE43" s="787"/>
      <c r="BF43" s="773" t="s">
        <v>425</v>
      </c>
      <c r="BG43" s="773"/>
      <c r="BH43" s="773"/>
      <c r="BI43" s="774"/>
      <c r="BJ43" s="880">
        <f t="shared" si="78"/>
        <v>49</v>
      </c>
      <c r="BK43" s="776"/>
      <c r="BL43" s="776"/>
      <c r="BM43" s="776">
        <v>2</v>
      </c>
      <c r="BN43" s="776"/>
      <c r="BO43" s="776" t="s">
        <v>473</v>
      </c>
      <c r="BP43" s="776"/>
      <c r="BQ43" s="776" t="s">
        <v>473</v>
      </c>
      <c r="BR43" s="776"/>
      <c r="BS43" s="776">
        <v>1</v>
      </c>
      <c r="BT43" s="776"/>
      <c r="BU43" s="776">
        <v>4</v>
      </c>
      <c r="BV43" s="776"/>
      <c r="BW43" s="776">
        <v>10</v>
      </c>
      <c r="BX43" s="776"/>
      <c r="BY43" s="776" t="s">
        <v>473</v>
      </c>
      <c r="BZ43" s="776"/>
      <c r="CA43" s="776" t="s">
        <v>473</v>
      </c>
      <c r="CB43" s="776"/>
      <c r="CC43" s="776">
        <v>2</v>
      </c>
      <c r="CD43" s="776"/>
      <c r="CE43" s="776">
        <v>10</v>
      </c>
      <c r="CF43" s="776"/>
      <c r="CG43" s="776" t="s">
        <v>473</v>
      </c>
      <c r="CH43" s="776"/>
      <c r="CI43" s="776">
        <v>1</v>
      </c>
      <c r="CJ43" s="776"/>
      <c r="CK43" s="776">
        <v>2</v>
      </c>
      <c r="CL43" s="776"/>
      <c r="CM43" s="776" t="s">
        <v>473</v>
      </c>
      <c r="CN43" s="776"/>
      <c r="CO43" s="776" t="s">
        <v>473</v>
      </c>
      <c r="CP43" s="776"/>
      <c r="CQ43" s="776">
        <v>1</v>
      </c>
      <c r="CR43" s="776"/>
      <c r="CS43" s="776">
        <v>6</v>
      </c>
      <c r="CT43" s="776"/>
      <c r="CU43" s="776" t="s">
        <v>473</v>
      </c>
      <c r="CV43" s="776"/>
      <c r="CW43" s="776">
        <v>10</v>
      </c>
      <c r="CX43" s="776"/>
      <c r="CY43" s="776" t="s">
        <v>473</v>
      </c>
      <c r="CZ43" s="776"/>
      <c r="DA43" s="776" t="s">
        <v>473</v>
      </c>
      <c r="DB43" s="777"/>
    </row>
    <row r="44" spans="1:106" ht="12.95" customHeight="1">
      <c r="A44" s="806"/>
      <c r="B44" s="807"/>
      <c r="C44" s="795"/>
      <c r="D44" s="796"/>
      <c r="E44" s="779" t="s">
        <v>197</v>
      </c>
      <c r="F44" s="779"/>
      <c r="G44" s="779"/>
      <c r="H44" s="780"/>
      <c r="I44" s="881">
        <f>SUM(L44:BA44)</f>
        <v>55</v>
      </c>
      <c r="J44" s="782"/>
      <c r="K44" s="782"/>
      <c r="L44" s="782">
        <v>20</v>
      </c>
      <c r="M44" s="782"/>
      <c r="N44" s="782" t="s">
        <v>473</v>
      </c>
      <c r="O44" s="782"/>
      <c r="P44" s="782" t="s">
        <v>473</v>
      </c>
      <c r="Q44" s="782"/>
      <c r="R44" s="782" t="s">
        <v>473</v>
      </c>
      <c r="S44" s="782"/>
      <c r="T44" s="782">
        <v>1</v>
      </c>
      <c r="U44" s="782"/>
      <c r="V44" s="782">
        <v>4</v>
      </c>
      <c r="W44" s="782"/>
      <c r="X44" s="782" t="s">
        <v>473</v>
      </c>
      <c r="Y44" s="782"/>
      <c r="Z44" s="782" t="s">
        <v>473</v>
      </c>
      <c r="AA44" s="782"/>
      <c r="AB44" s="782" t="s">
        <v>473</v>
      </c>
      <c r="AC44" s="782"/>
      <c r="AD44" s="782">
        <v>5</v>
      </c>
      <c r="AE44" s="782"/>
      <c r="AF44" s="782" t="s">
        <v>473</v>
      </c>
      <c r="AG44" s="782"/>
      <c r="AH44" s="782">
        <v>5</v>
      </c>
      <c r="AI44" s="782"/>
      <c r="AJ44" s="782">
        <v>1</v>
      </c>
      <c r="AK44" s="782"/>
      <c r="AL44" s="782">
        <v>2</v>
      </c>
      <c r="AM44" s="782"/>
      <c r="AN44" s="782">
        <v>1</v>
      </c>
      <c r="AO44" s="782"/>
      <c r="AP44" s="782">
        <v>1</v>
      </c>
      <c r="AQ44" s="782"/>
      <c r="AR44" s="782">
        <v>6</v>
      </c>
      <c r="AS44" s="782"/>
      <c r="AT44" s="782" t="s">
        <v>473</v>
      </c>
      <c r="AU44" s="782"/>
      <c r="AV44" s="782">
        <v>2</v>
      </c>
      <c r="AW44" s="782"/>
      <c r="AX44" s="782" t="s">
        <v>473</v>
      </c>
      <c r="AY44" s="782"/>
      <c r="AZ44" s="782">
        <v>7</v>
      </c>
      <c r="BA44" s="783"/>
      <c r="BB44" s="806"/>
      <c r="BC44" s="807"/>
      <c r="BD44" s="795"/>
      <c r="BE44" s="796"/>
      <c r="BF44" s="779" t="s">
        <v>197</v>
      </c>
      <c r="BG44" s="779"/>
      <c r="BH44" s="779"/>
      <c r="BI44" s="780"/>
      <c r="BJ44" s="881">
        <f>SUM(BM44:DB44)</f>
        <v>18</v>
      </c>
      <c r="BK44" s="782"/>
      <c r="BL44" s="782"/>
      <c r="BM44" s="782">
        <v>1</v>
      </c>
      <c r="BN44" s="782"/>
      <c r="BO44" s="782" t="s">
        <v>473</v>
      </c>
      <c r="BP44" s="782"/>
      <c r="BQ44" s="782" t="s">
        <v>473</v>
      </c>
      <c r="BR44" s="782"/>
      <c r="BS44" s="782" t="s">
        <v>473</v>
      </c>
      <c r="BT44" s="782"/>
      <c r="BU44" s="782">
        <v>1</v>
      </c>
      <c r="BV44" s="782"/>
      <c r="BW44" s="782">
        <v>3</v>
      </c>
      <c r="BX44" s="782"/>
      <c r="BY44" s="782" t="s">
        <v>473</v>
      </c>
      <c r="BZ44" s="782"/>
      <c r="CA44" s="782" t="s">
        <v>473</v>
      </c>
      <c r="CB44" s="782"/>
      <c r="CC44" s="782" t="s">
        <v>473</v>
      </c>
      <c r="CD44" s="782"/>
      <c r="CE44" s="782">
        <v>2</v>
      </c>
      <c r="CF44" s="782"/>
      <c r="CG44" s="782" t="s">
        <v>473</v>
      </c>
      <c r="CH44" s="782"/>
      <c r="CI44" s="782">
        <v>2</v>
      </c>
      <c r="CJ44" s="782"/>
      <c r="CK44" s="782">
        <v>1</v>
      </c>
      <c r="CL44" s="782"/>
      <c r="CM44" s="782" t="s">
        <v>473</v>
      </c>
      <c r="CN44" s="782"/>
      <c r="CO44" s="782" t="s">
        <v>473</v>
      </c>
      <c r="CP44" s="782"/>
      <c r="CQ44" s="782">
        <v>1</v>
      </c>
      <c r="CR44" s="782"/>
      <c r="CS44" s="782">
        <v>4</v>
      </c>
      <c r="CT44" s="782"/>
      <c r="CU44" s="782" t="s">
        <v>473</v>
      </c>
      <c r="CV44" s="782"/>
      <c r="CW44" s="782">
        <v>2</v>
      </c>
      <c r="CX44" s="782"/>
      <c r="CY44" s="782" t="s">
        <v>473</v>
      </c>
      <c r="CZ44" s="782"/>
      <c r="DA44" s="782">
        <v>1</v>
      </c>
      <c r="DB44" s="783"/>
    </row>
    <row r="45" spans="1:106" ht="12.95" customHeight="1">
      <c r="A45" s="806"/>
      <c r="B45" s="807"/>
      <c r="C45" s="784" t="s">
        <v>69</v>
      </c>
      <c r="D45" s="785"/>
      <c r="E45" s="790" t="s">
        <v>26</v>
      </c>
      <c r="F45" s="790"/>
      <c r="G45" s="790"/>
      <c r="H45" s="791"/>
      <c r="I45" s="822">
        <f>SUM(I46:K60)</f>
        <v>16758</v>
      </c>
      <c r="J45" s="823"/>
      <c r="K45" s="823"/>
      <c r="L45" s="814">
        <f>SUM(L46:M60)</f>
        <v>463</v>
      </c>
      <c r="M45" s="815"/>
      <c r="N45" s="814">
        <f t="shared" ref="N45" si="79">SUM(N46:O60)</f>
        <v>2</v>
      </c>
      <c r="O45" s="815"/>
      <c r="P45" s="814">
        <f t="shared" ref="P45" si="80">SUM(P46:Q60)</f>
        <v>51</v>
      </c>
      <c r="Q45" s="815"/>
      <c r="R45" s="814">
        <f t="shared" ref="R45" si="81">SUM(R46:S60)</f>
        <v>1</v>
      </c>
      <c r="S45" s="815"/>
      <c r="T45" s="814">
        <f>SUM(T46:U60)</f>
        <v>410</v>
      </c>
      <c r="U45" s="815"/>
      <c r="V45" s="814">
        <f t="shared" ref="V45" si="82">SUM(V46:W60)</f>
        <v>2878</v>
      </c>
      <c r="W45" s="815"/>
      <c r="X45" s="814">
        <f t="shared" ref="X45" si="83">SUM(X46:Y60)</f>
        <v>22</v>
      </c>
      <c r="Y45" s="815"/>
      <c r="Z45" s="814">
        <f t="shared" ref="Z45" si="84">SUM(Z46:AA60)</f>
        <v>95</v>
      </c>
      <c r="AA45" s="815"/>
      <c r="AB45" s="814">
        <f t="shared" ref="AB45" si="85">SUM(AB46:AC60)</f>
        <v>561</v>
      </c>
      <c r="AC45" s="815"/>
      <c r="AD45" s="814">
        <f t="shared" ref="AD45" si="86">SUM(AD46:AE60)</f>
        <v>3175</v>
      </c>
      <c r="AE45" s="815"/>
      <c r="AF45" s="814">
        <f t="shared" ref="AF45" si="87">SUM(AF46:AG60)</f>
        <v>380</v>
      </c>
      <c r="AG45" s="815"/>
      <c r="AH45" s="814">
        <f t="shared" ref="AH45" si="88">SUM(AH46:AI60)</f>
        <v>163</v>
      </c>
      <c r="AI45" s="815"/>
      <c r="AJ45" s="814">
        <f t="shared" ref="AJ45" si="89">SUM(AJ46:AK60)</f>
        <v>341</v>
      </c>
      <c r="AK45" s="815"/>
      <c r="AL45" s="814">
        <f t="shared" ref="AL45" si="90">SUM(AL46:AM60)</f>
        <v>1244</v>
      </c>
      <c r="AM45" s="815"/>
      <c r="AN45" s="814">
        <f t="shared" ref="AN45" si="91">SUM(AN46:AO60)</f>
        <v>681</v>
      </c>
      <c r="AO45" s="815"/>
      <c r="AP45" s="814">
        <f t="shared" ref="AP45" si="92">SUM(AP46:AQ60)</f>
        <v>1106</v>
      </c>
      <c r="AQ45" s="815"/>
      <c r="AR45" s="814">
        <f t="shared" ref="AR45" si="93">SUM(AR46:AS60)</f>
        <v>3307</v>
      </c>
      <c r="AS45" s="815"/>
      <c r="AT45" s="814">
        <f t="shared" ref="AT45" si="94">SUM(AT46:AU60)</f>
        <v>185</v>
      </c>
      <c r="AU45" s="815"/>
      <c r="AV45" s="814">
        <f t="shared" ref="AV45" si="95">SUM(AV46:AW60)</f>
        <v>720</v>
      </c>
      <c r="AW45" s="815"/>
      <c r="AX45" s="814">
        <f t="shared" ref="AX45" si="96">SUM(AX46:AY60)</f>
        <v>382</v>
      </c>
      <c r="AY45" s="815"/>
      <c r="AZ45" s="814">
        <f t="shared" ref="AZ45" si="97">SUM(AZ46:BA60)</f>
        <v>591</v>
      </c>
      <c r="BA45" s="816"/>
      <c r="BB45" s="806"/>
      <c r="BC45" s="807"/>
      <c r="BD45" s="784" t="s">
        <v>69</v>
      </c>
      <c r="BE45" s="785"/>
      <c r="BF45" s="790" t="s">
        <v>26</v>
      </c>
      <c r="BG45" s="790"/>
      <c r="BH45" s="790"/>
      <c r="BI45" s="791"/>
      <c r="BJ45" s="822">
        <f>SUM(BJ46:BL60)</f>
        <v>14808</v>
      </c>
      <c r="BK45" s="823"/>
      <c r="BL45" s="823"/>
      <c r="BM45" s="814">
        <f>SUM(BM46:BN60)</f>
        <v>116</v>
      </c>
      <c r="BN45" s="815"/>
      <c r="BO45" s="814">
        <f>SUM(BO46:BP60)</f>
        <v>2</v>
      </c>
      <c r="BP45" s="815"/>
      <c r="BQ45" s="814">
        <f>SUM(BQ46:BR60)</f>
        <v>3</v>
      </c>
      <c r="BR45" s="815"/>
      <c r="BS45" s="814">
        <f>SUM(BS46:BT60)</f>
        <v>1</v>
      </c>
      <c r="BT45" s="815"/>
      <c r="BU45" s="814">
        <f t="shared" ref="BU45" si="98">SUM(BU46:BV60)</f>
        <v>329</v>
      </c>
      <c r="BV45" s="815"/>
      <c r="BW45" s="820">
        <f>SUM(BW46:BX60)</f>
        <v>2709</v>
      </c>
      <c r="BX45" s="821"/>
      <c r="BY45" s="814">
        <f t="shared" ref="BY45" si="99">SUM(BY46:BZ60)</f>
        <v>22</v>
      </c>
      <c r="BZ45" s="815"/>
      <c r="CA45" s="814">
        <f t="shared" ref="CA45" si="100">SUM(CA46:CB60)</f>
        <v>87</v>
      </c>
      <c r="CB45" s="815"/>
      <c r="CC45" s="814">
        <f t="shared" ref="CC45" si="101">SUM(CC46:CD60)</f>
        <v>547</v>
      </c>
      <c r="CD45" s="815"/>
      <c r="CE45" s="814">
        <f t="shared" ref="CE45" si="102">SUM(CE46:CF60)</f>
        <v>2891</v>
      </c>
      <c r="CF45" s="815"/>
      <c r="CG45" s="814">
        <f t="shared" ref="CG45" si="103">SUM(CG46:CH60)</f>
        <v>374</v>
      </c>
      <c r="CH45" s="815"/>
      <c r="CI45" s="814">
        <f t="shared" ref="CI45" si="104">SUM(CI46:CJ60)</f>
        <v>131</v>
      </c>
      <c r="CJ45" s="815"/>
      <c r="CK45" s="814">
        <f t="shared" ref="CK45" si="105">SUM(CK46:CL60)</f>
        <v>283</v>
      </c>
      <c r="CL45" s="815"/>
      <c r="CM45" s="814">
        <f t="shared" ref="CM45" si="106">SUM(CM46:CN60)</f>
        <v>1085</v>
      </c>
      <c r="CN45" s="815"/>
      <c r="CO45" s="814">
        <f t="shared" ref="CO45" si="107">SUM(CO46:CP60)</f>
        <v>512</v>
      </c>
      <c r="CP45" s="815"/>
      <c r="CQ45" s="814">
        <f t="shared" ref="CQ45" si="108">SUM(CQ46:CR60)</f>
        <v>1015</v>
      </c>
      <c r="CR45" s="815"/>
      <c r="CS45" s="814">
        <f t="shared" ref="CS45" si="109">SUM(CS46:CT60)</f>
        <v>3235</v>
      </c>
      <c r="CT45" s="815"/>
      <c r="CU45" s="814">
        <f t="shared" ref="CU45" si="110">SUM(CU46:CV60)</f>
        <v>185</v>
      </c>
      <c r="CV45" s="815"/>
      <c r="CW45" s="814">
        <f t="shared" ref="CW45" si="111">SUM(CW46:CX60)</f>
        <v>638</v>
      </c>
      <c r="CX45" s="815"/>
      <c r="CY45" s="814">
        <f t="shared" ref="CY45" si="112">SUM(CY46:CZ60)</f>
        <v>382</v>
      </c>
      <c r="CZ45" s="815"/>
      <c r="DA45" s="814">
        <f t="shared" ref="DA45" si="113">SUM(DA46:DB60)</f>
        <v>261</v>
      </c>
      <c r="DB45" s="816"/>
    </row>
    <row r="46" spans="1:106" ht="12.95" customHeight="1">
      <c r="A46" s="806"/>
      <c r="B46" s="807"/>
      <c r="C46" s="786"/>
      <c r="D46" s="787"/>
      <c r="E46" s="773" t="s">
        <v>196</v>
      </c>
      <c r="F46" s="773"/>
      <c r="G46" s="773"/>
      <c r="H46" s="774"/>
      <c r="I46" s="775">
        <f>SUM(L46:BA46)</f>
        <v>235</v>
      </c>
      <c r="J46" s="776"/>
      <c r="K46" s="776"/>
      <c r="L46" s="776">
        <v>2</v>
      </c>
      <c r="M46" s="776"/>
      <c r="N46" s="776" t="s">
        <v>473</v>
      </c>
      <c r="O46" s="776"/>
      <c r="P46" s="776" t="s">
        <v>473</v>
      </c>
      <c r="Q46" s="776"/>
      <c r="R46" s="776" t="s">
        <v>473</v>
      </c>
      <c r="S46" s="776"/>
      <c r="T46" s="776">
        <v>4</v>
      </c>
      <c r="U46" s="776"/>
      <c r="V46" s="776">
        <v>37</v>
      </c>
      <c r="W46" s="776"/>
      <c r="X46" s="776" t="s">
        <v>473</v>
      </c>
      <c r="Y46" s="776"/>
      <c r="Z46" s="776" t="s">
        <v>526</v>
      </c>
      <c r="AA46" s="776"/>
      <c r="AB46" s="776">
        <v>6</v>
      </c>
      <c r="AC46" s="776"/>
      <c r="AD46" s="776">
        <v>60</v>
      </c>
      <c r="AE46" s="776"/>
      <c r="AF46" s="776">
        <v>1</v>
      </c>
      <c r="AG46" s="776"/>
      <c r="AH46" s="776">
        <v>1</v>
      </c>
      <c r="AI46" s="776"/>
      <c r="AJ46" s="776">
        <v>1</v>
      </c>
      <c r="AK46" s="776"/>
      <c r="AL46" s="776">
        <v>64</v>
      </c>
      <c r="AM46" s="776"/>
      <c r="AN46" s="776">
        <v>16</v>
      </c>
      <c r="AO46" s="776"/>
      <c r="AP46" s="776">
        <v>4</v>
      </c>
      <c r="AQ46" s="776"/>
      <c r="AR46" s="776">
        <v>16</v>
      </c>
      <c r="AS46" s="776"/>
      <c r="AT46" s="776">
        <v>3</v>
      </c>
      <c r="AU46" s="776"/>
      <c r="AV46" s="776">
        <v>4</v>
      </c>
      <c r="AW46" s="776"/>
      <c r="AX46" s="776">
        <v>1</v>
      </c>
      <c r="AY46" s="776"/>
      <c r="AZ46" s="776">
        <v>15</v>
      </c>
      <c r="BA46" s="777"/>
      <c r="BB46" s="806"/>
      <c r="BC46" s="807"/>
      <c r="BD46" s="786"/>
      <c r="BE46" s="787"/>
      <c r="BF46" s="773" t="s">
        <v>196</v>
      </c>
      <c r="BG46" s="773"/>
      <c r="BH46" s="773"/>
      <c r="BI46" s="774"/>
      <c r="BJ46" s="775">
        <f>SUM(BM46:DB46)</f>
        <v>231</v>
      </c>
      <c r="BK46" s="776"/>
      <c r="BL46" s="776"/>
      <c r="BM46" s="776">
        <v>2</v>
      </c>
      <c r="BN46" s="776"/>
      <c r="BO46" s="776" t="s">
        <v>473</v>
      </c>
      <c r="BP46" s="776"/>
      <c r="BQ46" s="776" t="s">
        <v>473</v>
      </c>
      <c r="BR46" s="776"/>
      <c r="BS46" s="776" t="s">
        <v>473</v>
      </c>
      <c r="BT46" s="776"/>
      <c r="BU46" s="776">
        <v>4</v>
      </c>
      <c r="BV46" s="776"/>
      <c r="BW46" s="776">
        <v>37</v>
      </c>
      <c r="BX46" s="776"/>
      <c r="BY46" s="776" t="s">
        <v>473</v>
      </c>
      <c r="BZ46" s="776"/>
      <c r="CA46" s="776" t="s">
        <v>527</v>
      </c>
      <c r="CB46" s="776"/>
      <c r="CC46" s="776">
        <v>6</v>
      </c>
      <c r="CD46" s="776"/>
      <c r="CE46" s="776">
        <v>60</v>
      </c>
      <c r="CF46" s="776"/>
      <c r="CG46" s="776">
        <v>1</v>
      </c>
      <c r="CH46" s="776"/>
      <c r="CI46" s="776">
        <v>1</v>
      </c>
      <c r="CJ46" s="776"/>
      <c r="CK46" s="776">
        <v>1</v>
      </c>
      <c r="CL46" s="776"/>
      <c r="CM46" s="776">
        <v>64</v>
      </c>
      <c r="CN46" s="776"/>
      <c r="CO46" s="776">
        <v>16</v>
      </c>
      <c r="CP46" s="776"/>
      <c r="CQ46" s="776">
        <v>4</v>
      </c>
      <c r="CR46" s="776"/>
      <c r="CS46" s="776">
        <v>16</v>
      </c>
      <c r="CT46" s="776"/>
      <c r="CU46" s="778">
        <v>3</v>
      </c>
      <c r="CV46" s="775"/>
      <c r="CW46" s="776">
        <v>1</v>
      </c>
      <c r="CX46" s="776"/>
      <c r="CY46" s="776">
        <v>1</v>
      </c>
      <c r="CZ46" s="776"/>
      <c r="DA46" s="776">
        <v>14</v>
      </c>
      <c r="DB46" s="777"/>
    </row>
    <row r="47" spans="1:106" ht="12.95" customHeight="1">
      <c r="A47" s="806"/>
      <c r="B47" s="807"/>
      <c r="C47" s="786"/>
      <c r="D47" s="787"/>
      <c r="E47" s="773" t="s">
        <v>403</v>
      </c>
      <c r="F47" s="773"/>
      <c r="G47" s="773"/>
      <c r="H47" s="774"/>
      <c r="I47" s="775">
        <f t="shared" ref="I47:I59" si="114">SUM(L47:BA47)</f>
        <v>1145</v>
      </c>
      <c r="J47" s="776"/>
      <c r="K47" s="776"/>
      <c r="L47" s="776">
        <v>7</v>
      </c>
      <c r="M47" s="776"/>
      <c r="N47" s="776" t="s">
        <v>473</v>
      </c>
      <c r="O47" s="776"/>
      <c r="P47" s="776" t="s">
        <v>473</v>
      </c>
      <c r="Q47" s="776"/>
      <c r="R47" s="776" t="s">
        <v>473</v>
      </c>
      <c r="S47" s="776"/>
      <c r="T47" s="776">
        <v>10</v>
      </c>
      <c r="U47" s="776"/>
      <c r="V47" s="776">
        <v>196</v>
      </c>
      <c r="W47" s="776"/>
      <c r="X47" s="776">
        <v>1</v>
      </c>
      <c r="Y47" s="776"/>
      <c r="Z47" s="776">
        <v>8</v>
      </c>
      <c r="AA47" s="776"/>
      <c r="AB47" s="776">
        <v>25</v>
      </c>
      <c r="AC47" s="776"/>
      <c r="AD47" s="776">
        <v>245</v>
      </c>
      <c r="AE47" s="776"/>
      <c r="AF47" s="776">
        <v>27</v>
      </c>
      <c r="AG47" s="776"/>
      <c r="AH47" s="776">
        <v>9</v>
      </c>
      <c r="AI47" s="776"/>
      <c r="AJ47" s="776">
        <v>20</v>
      </c>
      <c r="AK47" s="776"/>
      <c r="AL47" s="776">
        <v>117</v>
      </c>
      <c r="AM47" s="776"/>
      <c r="AN47" s="776">
        <v>67</v>
      </c>
      <c r="AO47" s="776"/>
      <c r="AP47" s="776">
        <v>66</v>
      </c>
      <c r="AQ47" s="776"/>
      <c r="AR47" s="776">
        <v>240</v>
      </c>
      <c r="AS47" s="776"/>
      <c r="AT47" s="776">
        <v>15</v>
      </c>
      <c r="AU47" s="776"/>
      <c r="AV47" s="776">
        <v>21</v>
      </c>
      <c r="AW47" s="776"/>
      <c r="AX47" s="776">
        <v>19</v>
      </c>
      <c r="AY47" s="776"/>
      <c r="AZ47" s="776">
        <v>52</v>
      </c>
      <c r="BA47" s="777"/>
      <c r="BB47" s="806"/>
      <c r="BC47" s="807"/>
      <c r="BD47" s="786"/>
      <c r="BE47" s="787"/>
      <c r="BF47" s="773" t="s">
        <v>403</v>
      </c>
      <c r="BG47" s="773"/>
      <c r="BH47" s="773"/>
      <c r="BI47" s="774"/>
      <c r="BJ47" s="775">
        <f t="shared" ref="BJ47:BJ59" si="115">SUM(BM47:DB47)</f>
        <v>1100</v>
      </c>
      <c r="BK47" s="776"/>
      <c r="BL47" s="776"/>
      <c r="BM47" s="776">
        <v>5</v>
      </c>
      <c r="BN47" s="776"/>
      <c r="BO47" s="776" t="s">
        <v>473</v>
      </c>
      <c r="BP47" s="776"/>
      <c r="BQ47" s="776" t="s">
        <v>473</v>
      </c>
      <c r="BR47" s="776"/>
      <c r="BS47" s="776" t="s">
        <v>473</v>
      </c>
      <c r="BT47" s="776"/>
      <c r="BU47" s="776">
        <v>10</v>
      </c>
      <c r="BV47" s="776"/>
      <c r="BW47" s="776">
        <v>189</v>
      </c>
      <c r="BX47" s="776"/>
      <c r="BY47" s="776">
        <v>1</v>
      </c>
      <c r="BZ47" s="776"/>
      <c r="CA47" s="776">
        <v>8</v>
      </c>
      <c r="CB47" s="776"/>
      <c r="CC47" s="776">
        <v>25</v>
      </c>
      <c r="CD47" s="776"/>
      <c r="CE47" s="776">
        <v>245</v>
      </c>
      <c r="CF47" s="776"/>
      <c r="CG47" s="776">
        <v>27</v>
      </c>
      <c r="CH47" s="776"/>
      <c r="CI47" s="776">
        <v>9</v>
      </c>
      <c r="CJ47" s="776"/>
      <c r="CK47" s="776">
        <v>20</v>
      </c>
      <c r="CL47" s="776"/>
      <c r="CM47" s="776">
        <v>114</v>
      </c>
      <c r="CN47" s="776"/>
      <c r="CO47" s="776">
        <v>67</v>
      </c>
      <c r="CP47" s="776"/>
      <c r="CQ47" s="776">
        <v>65</v>
      </c>
      <c r="CR47" s="776"/>
      <c r="CS47" s="776">
        <v>239</v>
      </c>
      <c r="CT47" s="776"/>
      <c r="CU47" s="778">
        <v>15</v>
      </c>
      <c r="CV47" s="775"/>
      <c r="CW47" s="776">
        <v>20</v>
      </c>
      <c r="CX47" s="776"/>
      <c r="CY47" s="776">
        <v>19</v>
      </c>
      <c r="CZ47" s="776"/>
      <c r="DA47" s="776">
        <v>22</v>
      </c>
      <c r="DB47" s="777"/>
    </row>
    <row r="48" spans="1:106" ht="12.95" customHeight="1">
      <c r="A48" s="806"/>
      <c r="B48" s="807"/>
      <c r="C48" s="786"/>
      <c r="D48" s="787"/>
      <c r="E48" s="773" t="s">
        <v>404</v>
      </c>
      <c r="F48" s="773"/>
      <c r="G48" s="773"/>
      <c r="H48" s="774"/>
      <c r="I48" s="775">
        <f t="shared" si="114"/>
        <v>1514</v>
      </c>
      <c r="J48" s="776"/>
      <c r="K48" s="776"/>
      <c r="L48" s="776">
        <v>6</v>
      </c>
      <c r="M48" s="776"/>
      <c r="N48" s="776" t="s">
        <v>473</v>
      </c>
      <c r="O48" s="776"/>
      <c r="P48" s="776" t="s">
        <v>473</v>
      </c>
      <c r="Q48" s="776"/>
      <c r="R48" s="776" t="s">
        <v>473</v>
      </c>
      <c r="S48" s="776"/>
      <c r="T48" s="776">
        <v>29</v>
      </c>
      <c r="U48" s="776"/>
      <c r="V48" s="776">
        <v>272</v>
      </c>
      <c r="W48" s="776"/>
      <c r="X48" s="776">
        <v>3</v>
      </c>
      <c r="Y48" s="776"/>
      <c r="Z48" s="776">
        <v>16</v>
      </c>
      <c r="AA48" s="776"/>
      <c r="AB48" s="776">
        <v>42</v>
      </c>
      <c r="AC48" s="776"/>
      <c r="AD48" s="776">
        <v>280</v>
      </c>
      <c r="AE48" s="776"/>
      <c r="AF48" s="776">
        <v>41</v>
      </c>
      <c r="AG48" s="776"/>
      <c r="AH48" s="776">
        <v>9</v>
      </c>
      <c r="AI48" s="776"/>
      <c r="AJ48" s="776">
        <v>35</v>
      </c>
      <c r="AK48" s="776"/>
      <c r="AL48" s="776">
        <v>77</v>
      </c>
      <c r="AM48" s="776"/>
      <c r="AN48" s="776">
        <v>67</v>
      </c>
      <c r="AO48" s="776"/>
      <c r="AP48" s="776">
        <v>120</v>
      </c>
      <c r="AQ48" s="776"/>
      <c r="AR48" s="776">
        <v>369</v>
      </c>
      <c r="AS48" s="776"/>
      <c r="AT48" s="776">
        <v>19</v>
      </c>
      <c r="AU48" s="776"/>
      <c r="AV48" s="776">
        <v>36</v>
      </c>
      <c r="AW48" s="776"/>
      <c r="AX48" s="776">
        <v>37</v>
      </c>
      <c r="AY48" s="776"/>
      <c r="AZ48" s="776">
        <v>56</v>
      </c>
      <c r="BA48" s="777"/>
      <c r="BB48" s="806"/>
      <c r="BC48" s="807"/>
      <c r="BD48" s="786"/>
      <c r="BE48" s="787"/>
      <c r="BF48" s="773" t="s">
        <v>404</v>
      </c>
      <c r="BG48" s="773"/>
      <c r="BH48" s="773"/>
      <c r="BI48" s="774"/>
      <c r="BJ48" s="775">
        <f t="shared" si="115"/>
        <v>1438</v>
      </c>
      <c r="BK48" s="776"/>
      <c r="BL48" s="776"/>
      <c r="BM48" s="776">
        <v>4</v>
      </c>
      <c r="BN48" s="776"/>
      <c r="BO48" s="776" t="s">
        <v>473</v>
      </c>
      <c r="BP48" s="776"/>
      <c r="BQ48" s="776" t="s">
        <v>473</v>
      </c>
      <c r="BR48" s="776"/>
      <c r="BS48" s="776" t="s">
        <v>473</v>
      </c>
      <c r="BT48" s="776"/>
      <c r="BU48" s="776">
        <v>27</v>
      </c>
      <c r="BV48" s="776"/>
      <c r="BW48" s="776">
        <v>264</v>
      </c>
      <c r="BX48" s="776"/>
      <c r="BY48" s="776">
        <v>3</v>
      </c>
      <c r="BZ48" s="776"/>
      <c r="CA48" s="776">
        <v>16</v>
      </c>
      <c r="CB48" s="776"/>
      <c r="CC48" s="776">
        <v>41</v>
      </c>
      <c r="CD48" s="776"/>
      <c r="CE48" s="776">
        <v>270</v>
      </c>
      <c r="CF48" s="776"/>
      <c r="CG48" s="776">
        <v>41</v>
      </c>
      <c r="CH48" s="776"/>
      <c r="CI48" s="776">
        <v>9</v>
      </c>
      <c r="CJ48" s="776"/>
      <c r="CK48" s="776">
        <v>33</v>
      </c>
      <c r="CL48" s="776"/>
      <c r="CM48" s="776">
        <v>75</v>
      </c>
      <c r="CN48" s="776"/>
      <c r="CO48" s="776">
        <v>62</v>
      </c>
      <c r="CP48" s="776"/>
      <c r="CQ48" s="776">
        <v>118</v>
      </c>
      <c r="CR48" s="776"/>
      <c r="CS48" s="776">
        <v>364</v>
      </c>
      <c r="CT48" s="776"/>
      <c r="CU48" s="778">
        <v>19</v>
      </c>
      <c r="CV48" s="775"/>
      <c r="CW48" s="776">
        <v>33</v>
      </c>
      <c r="CX48" s="776"/>
      <c r="CY48" s="776">
        <v>37</v>
      </c>
      <c r="CZ48" s="776"/>
      <c r="DA48" s="776">
        <v>22</v>
      </c>
      <c r="DB48" s="777"/>
    </row>
    <row r="49" spans="1:106" ht="12.95" customHeight="1">
      <c r="A49" s="806"/>
      <c r="B49" s="807"/>
      <c r="C49" s="786"/>
      <c r="D49" s="787"/>
      <c r="E49" s="773" t="s">
        <v>405</v>
      </c>
      <c r="F49" s="773"/>
      <c r="G49" s="773"/>
      <c r="H49" s="774"/>
      <c r="I49" s="775">
        <f t="shared" si="114"/>
        <v>1516</v>
      </c>
      <c r="J49" s="776"/>
      <c r="K49" s="776"/>
      <c r="L49" s="776">
        <v>15</v>
      </c>
      <c r="M49" s="776"/>
      <c r="N49" s="776" t="s">
        <v>473</v>
      </c>
      <c r="O49" s="776"/>
      <c r="P49" s="776" t="s">
        <v>473</v>
      </c>
      <c r="Q49" s="776"/>
      <c r="R49" s="776" t="s">
        <v>473</v>
      </c>
      <c r="S49" s="776"/>
      <c r="T49" s="776">
        <v>30</v>
      </c>
      <c r="U49" s="776"/>
      <c r="V49" s="776">
        <v>291</v>
      </c>
      <c r="W49" s="776"/>
      <c r="X49" s="776">
        <v>1</v>
      </c>
      <c r="Y49" s="776"/>
      <c r="Z49" s="776">
        <v>12</v>
      </c>
      <c r="AA49" s="776"/>
      <c r="AB49" s="776">
        <v>35</v>
      </c>
      <c r="AC49" s="776"/>
      <c r="AD49" s="776">
        <v>268</v>
      </c>
      <c r="AE49" s="776"/>
      <c r="AF49" s="776">
        <v>32</v>
      </c>
      <c r="AG49" s="776"/>
      <c r="AH49" s="776">
        <v>17</v>
      </c>
      <c r="AI49" s="776"/>
      <c r="AJ49" s="776">
        <v>45</v>
      </c>
      <c r="AK49" s="776"/>
      <c r="AL49" s="776">
        <v>88</v>
      </c>
      <c r="AM49" s="776"/>
      <c r="AN49" s="776">
        <v>68</v>
      </c>
      <c r="AO49" s="776"/>
      <c r="AP49" s="776">
        <v>93</v>
      </c>
      <c r="AQ49" s="776"/>
      <c r="AR49" s="776">
        <v>364</v>
      </c>
      <c r="AS49" s="776"/>
      <c r="AT49" s="776">
        <v>16</v>
      </c>
      <c r="AU49" s="776"/>
      <c r="AV49" s="776">
        <v>50</v>
      </c>
      <c r="AW49" s="776"/>
      <c r="AX49" s="776">
        <v>32</v>
      </c>
      <c r="AY49" s="776"/>
      <c r="AZ49" s="776">
        <v>59</v>
      </c>
      <c r="BA49" s="777"/>
      <c r="BB49" s="806"/>
      <c r="BC49" s="807"/>
      <c r="BD49" s="786"/>
      <c r="BE49" s="787"/>
      <c r="BF49" s="773" t="s">
        <v>405</v>
      </c>
      <c r="BG49" s="773"/>
      <c r="BH49" s="773"/>
      <c r="BI49" s="774"/>
      <c r="BJ49" s="775">
        <f t="shared" si="115"/>
        <v>1430</v>
      </c>
      <c r="BK49" s="776"/>
      <c r="BL49" s="776"/>
      <c r="BM49" s="776">
        <v>11</v>
      </c>
      <c r="BN49" s="776"/>
      <c r="BO49" s="776" t="s">
        <v>473</v>
      </c>
      <c r="BP49" s="776"/>
      <c r="BQ49" s="776" t="s">
        <v>473</v>
      </c>
      <c r="BR49" s="776"/>
      <c r="BS49" s="776" t="s">
        <v>473</v>
      </c>
      <c r="BT49" s="776"/>
      <c r="BU49" s="776">
        <v>24</v>
      </c>
      <c r="BV49" s="776"/>
      <c r="BW49" s="776">
        <v>284</v>
      </c>
      <c r="BX49" s="776"/>
      <c r="BY49" s="776">
        <v>1</v>
      </c>
      <c r="BZ49" s="776"/>
      <c r="CA49" s="776">
        <v>11</v>
      </c>
      <c r="CB49" s="776"/>
      <c r="CC49" s="776">
        <v>34</v>
      </c>
      <c r="CD49" s="776"/>
      <c r="CE49" s="776">
        <v>258</v>
      </c>
      <c r="CF49" s="776"/>
      <c r="CG49" s="776">
        <v>32</v>
      </c>
      <c r="CH49" s="776"/>
      <c r="CI49" s="776">
        <v>17</v>
      </c>
      <c r="CJ49" s="776"/>
      <c r="CK49" s="776">
        <v>39</v>
      </c>
      <c r="CL49" s="776"/>
      <c r="CM49" s="776">
        <v>82</v>
      </c>
      <c r="CN49" s="776"/>
      <c r="CO49" s="776">
        <v>62</v>
      </c>
      <c r="CP49" s="776"/>
      <c r="CQ49" s="776">
        <v>92</v>
      </c>
      <c r="CR49" s="776"/>
      <c r="CS49" s="776">
        <v>363</v>
      </c>
      <c r="CT49" s="776"/>
      <c r="CU49" s="778">
        <v>16</v>
      </c>
      <c r="CV49" s="775"/>
      <c r="CW49" s="776">
        <v>46</v>
      </c>
      <c r="CX49" s="776"/>
      <c r="CY49" s="776">
        <v>32</v>
      </c>
      <c r="CZ49" s="776"/>
      <c r="DA49" s="776">
        <v>26</v>
      </c>
      <c r="DB49" s="777"/>
    </row>
    <row r="50" spans="1:106" ht="12.95" customHeight="1">
      <c r="A50" s="806"/>
      <c r="B50" s="807"/>
      <c r="C50" s="786"/>
      <c r="D50" s="787"/>
      <c r="E50" s="773" t="s">
        <v>407</v>
      </c>
      <c r="F50" s="773"/>
      <c r="G50" s="773"/>
      <c r="H50" s="774"/>
      <c r="I50" s="775">
        <f t="shared" si="114"/>
        <v>1783</v>
      </c>
      <c r="J50" s="776"/>
      <c r="K50" s="776"/>
      <c r="L50" s="776">
        <v>12</v>
      </c>
      <c r="M50" s="776"/>
      <c r="N50" s="776">
        <v>2</v>
      </c>
      <c r="O50" s="776"/>
      <c r="P50" s="776" t="s">
        <v>473</v>
      </c>
      <c r="Q50" s="776"/>
      <c r="R50" s="776" t="s">
        <v>473</v>
      </c>
      <c r="S50" s="776"/>
      <c r="T50" s="776">
        <v>60</v>
      </c>
      <c r="U50" s="776"/>
      <c r="V50" s="776">
        <v>351</v>
      </c>
      <c r="W50" s="776"/>
      <c r="X50" s="776">
        <v>5</v>
      </c>
      <c r="Y50" s="776"/>
      <c r="Z50" s="776">
        <v>15</v>
      </c>
      <c r="AA50" s="776"/>
      <c r="AB50" s="776">
        <v>60</v>
      </c>
      <c r="AC50" s="776"/>
      <c r="AD50" s="776">
        <v>320</v>
      </c>
      <c r="AE50" s="776"/>
      <c r="AF50" s="776">
        <v>37</v>
      </c>
      <c r="AG50" s="776"/>
      <c r="AH50" s="776">
        <v>21</v>
      </c>
      <c r="AI50" s="776"/>
      <c r="AJ50" s="776">
        <v>40</v>
      </c>
      <c r="AK50" s="776"/>
      <c r="AL50" s="776">
        <v>121</v>
      </c>
      <c r="AM50" s="776"/>
      <c r="AN50" s="776">
        <v>72</v>
      </c>
      <c r="AO50" s="776"/>
      <c r="AP50" s="776">
        <v>102</v>
      </c>
      <c r="AQ50" s="776"/>
      <c r="AR50" s="776">
        <v>392</v>
      </c>
      <c r="AS50" s="776"/>
      <c r="AT50" s="776">
        <v>20</v>
      </c>
      <c r="AU50" s="776"/>
      <c r="AV50" s="776">
        <v>54</v>
      </c>
      <c r="AW50" s="776"/>
      <c r="AX50" s="776">
        <v>44</v>
      </c>
      <c r="AY50" s="776"/>
      <c r="AZ50" s="776">
        <v>55</v>
      </c>
      <c r="BA50" s="777"/>
      <c r="BB50" s="806"/>
      <c r="BC50" s="807"/>
      <c r="BD50" s="786"/>
      <c r="BE50" s="787"/>
      <c r="BF50" s="773" t="s">
        <v>407</v>
      </c>
      <c r="BG50" s="773"/>
      <c r="BH50" s="773"/>
      <c r="BI50" s="774"/>
      <c r="BJ50" s="775">
        <f t="shared" si="115"/>
        <v>1640</v>
      </c>
      <c r="BK50" s="776"/>
      <c r="BL50" s="776"/>
      <c r="BM50" s="776">
        <v>6</v>
      </c>
      <c r="BN50" s="776"/>
      <c r="BO50" s="776">
        <v>2</v>
      </c>
      <c r="BP50" s="776"/>
      <c r="BQ50" s="776" t="s">
        <v>473</v>
      </c>
      <c r="BR50" s="776"/>
      <c r="BS50" s="776" t="s">
        <v>473</v>
      </c>
      <c r="BT50" s="776"/>
      <c r="BU50" s="776">
        <v>47</v>
      </c>
      <c r="BV50" s="776"/>
      <c r="BW50" s="776">
        <v>335</v>
      </c>
      <c r="BX50" s="776"/>
      <c r="BY50" s="776">
        <v>5</v>
      </c>
      <c r="BZ50" s="776"/>
      <c r="CA50" s="776">
        <v>12</v>
      </c>
      <c r="CB50" s="776"/>
      <c r="CC50" s="776">
        <v>59</v>
      </c>
      <c r="CD50" s="776"/>
      <c r="CE50" s="776">
        <v>303</v>
      </c>
      <c r="CF50" s="776"/>
      <c r="CG50" s="776">
        <v>37</v>
      </c>
      <c r="CH50" s="776"/>
      <c r="CI50" s="776">
        <v>18</v>
      </c>
      <c r="CJ50" s="776"/>
      <c r="CK50" s="776">
        <v>33</v>
      </c>
      <c r="CL50" s="776"/>
      <c r="CM50" s="776">
        <v>108</v>
      </c>
      <c r="CN50" s="776"/>
      <c r="CO50" s="776">
        <v>60</v>
      </c>
      <c r="CP50" s="776"/>
      <c r="CQ50" s="776">
        <v>90</v>
      </c>
      <c r="CR50" s="776"/>
      <c r="CS50" s="776">
        <v>386</v>
      </c>
      <c r="CT50" s="776"/>
      <c r="CU50" s="778">
        <v>20</v>
      </c>
      <c r="CV50" s="775"/>
      <c r="CW50" s="776">
        <v>47</v>
      </c>
      <c r="CX50" s="776"/>
      <c r="CY50" s="776">
        <v>44</v>
      </c>
      <c r="CZ50" s="776"/>
      <c r="DA50" s="776">
        <v>28</v>
      </c>
      <c r="DB50" s="777"/>
    </row>
    <row r="51" spans="1:106" ht="12.95" customHeight="1">
      <c r="A51" s="806"/>
      <c r="B51" s="807"/>
      <c r="C51" s="786"/>
      <c r="D51" s="787"/>
      <c r="E51" s="773" t="s">
        <v>409</v>
      </c>
      <c r="F51" s="773"/>
      <c r="G51" s="773"/>
      <c r="H51" s="774"/>
      <c r="I51" s="775">
        <f t="shared" si="114"/>
        <v>2044</v>
      </c>
      <c r="J51" s="776"/>
      <c r="K51" s="776"/>
      <c r="L51" s="776">
        <v>26</v>
      </c>
      <c r="M51" s="776"/>
      <c r="N51" s="776" t="s">
        <v>473</v>
      </c>
      <c r="O51" s="776"/>
      <c r="P51" s="776" t="s">
        <v>473</v>
      </c>
      <c r="Q51" s="776"/>
      <c r="R51" s="776" t="s">
        <v>473</v>
      </c>
      <c r="S51" s="776"/>
      <c r="T51" s="776">
        <v>74</v>
      </c>
      <c r="U51" s="776"/>
      <c r="V51" s="776">
        <v>395</v>
      </c>
      <c r="W51" s="776"/>
      <c r="X51" s="776">
        <v>2</v>
      </c>
      <c r="Y51" s="776"/>
      <c r="Z51" s="776">
        <v>15</v>
      </c>
      <c r="AA51" s="776"/>
      <c r="AB51" s="776">
        <v>72</v>
      </c>
      <c r="AC51" s="776"/>
      <c r="AD51" s="776">
        <v>346</v>
      </c>
      <c r="AE51" s="776"/>
      <c r="AF51" s="776">
        <v>45</v>
      </c>
      <c r="AG51" s="776"/>
      <c r="AH51" s="776">
        <v>19</v>
      </c>
      <c r="AI51" s="776"/>
      <c r="AJ51" s="776">
        <v>61</v>
      </c>
      <c r="AK51" s="776"/>
      <c r="AL51" s="776">
        <v>164</v>
      </c>
      <c r="AM51" s="776"/>
      <c r="AN51" s="776">
        <v>59</v>
      </c>
      <c r="AO51" s="776"/>
      <c r="AP51" s="776">
        <v>164</v>
      </c>
      <c r="AQ51" s="776"/>
      <c r="AR51" s="776">
        <v>402</v>
      </c>
      <c r="AS51" s="776"/>
      <c r="AT51" s="776">
        <v>19</v>
      </c>
      <c r="AU51" s="776"/>
      <c r="AV51" s="776">
        <v>57</v>
      </c>
      <c r="AW51" s="776"/>
      <c r="AX51" s="776">
        <v>57</v>
      </c>
      <c r="AY51" s="776"/>
      <c r="AZ51" s="776">
        <v>67</v>
      </c>
      <c r="BA51" s="777"/>
      <c r="BB51" s="806"/>
      <c r="BC51" s="807"/>
      <c r="BD51" s="786"/>
      <c r="BE51" s="787"/>
      <c r="BF51" s="773" t="s">
        <v>409</v>
      </c>
      <c r="BG51" s="773"/>
      <c r="BH51" s="773"/>
      <c r="BI51" s="774"/>
      <c r="BJ51" s="775">
        <f t="shared" si="115"/>
        <v>1901</v>
      </c>
      <c r="BK51" s="776"/>
      <c r="BL51" s="776"/>
      <c r="BM51" s="776">
        <v>16</v>
      </c>
      <c r="BN51" s="776"/>
      <c r="BO51" s="776" t="s">
        <v>473</v>
      </c>
      <c r="BP51" s="776"/>
      <c r="BQ51" s="776" t="s">
        <v>473</v>
      </c>
      <c r="BR51" s="776"/>
      <c r="BS51" s="776" t="s">
        <v>473</v>
      </c>
      <c r="BT51" s="776"/>
      <c r="BU51" s="776">
        <v>63</v>
      </c>
      <c r="BV51" s="776"/>
      <c r="BW51" s="776">
        <v>376</v>
      </c>
      <c r="BX51" s="776"/>
      <c r="BY51" s="776">
        <v>2</v>
      </c>
      <c r="BZ51" s="776"/>
      <c r="CA51" s="776">
        <v>13</v>
      </c>
      <c r="CB51" s="776"/>
      <c r="CC51" s="776">
        <v>71</v>
      </c>
      <c r="CD51" s="776"/>
      <c r="CE51" s="776">
        <v>328</v>
      </c>
      <c r="CF51" s="776"/>
      <c r="CG51" s="776">
        <v>45</v>
      </c>
      <c r="CH51" s="776"/>
      <c r="CI51" s="776">
        <v>17</v>
      </c>
      <c r="CJ51" s="776"/>
      <c r="CK51" s="776">
        <v>57</v>
      </c>
      <c r="CL51" s="776"/>
      <c r="CM51" s="776">
        <v>151</v>
      </c>
      <c r="CN51" s="776"/>
      <c r="CO51" s="776">
        <v>45</v>
      </c>
      <c r="CP51" s="776"/>
      <c r="CQ51" s="776">
        <v>151</v>
      </c>
      <c r="CR51" s="776"/>
      <c r="CS51" s="776">
        <v>395</v>
      </c>
      <c r="CT51" s="776"/>
      <c r="CU51" s="778">
        <v>19</v>
      </c>
      <c r="CV51" s="775"/>
      <c r="CW51" s="776">
        <v>55</v>
      </c>
      <c r="CX51" s="776"/>
      <c r="CY51" s="776">
        <v>57</v>
      </c>
      <c r="CZ51" s="776"/>
      <c r="DA51" s="776">
        <v>40</v>
      </c>
      <c r="DB51" s="777"/>
    </row>
    <row r="52" spans="1:106" ht="12.95" customHeight="1">
      <c r="A52" s="806"/>
      <c r="B52" s="807"/>
      <c r="C52" s="786"/>
      <c r="D52" s="787"/>
      <c r="E52" s="773" t="s">
        <v>411</v>
      </c>
      <c r="F52" s="773"/>
      <c r="G52" s="773"/>
      <c r="H52" s="774"/>
      <c r="I52" s="775">
        <f t="shared" si="114"/>
        <v>1883</v>
      </c>
      <c r="J52" s="776"/>
      <c r="K52" s="776"/>
      <c r="L52" s="776">
        <v>32</v>
      </c>
      <c r="M52" s="776"/>
      <c r="N52" s="776" t="s">
        <v>473</v>
      </c>
      <c r="O52" s="776"/>
      <c r="P52" s="776" t="s">
        <v>526</v>
      </c>
      <c r="Q52" s="776"/>
      <c r="R52" s="776" t="s">
        <v>473</v>
      </c>
      <c r="S52" s="776"/>
      <c r="T52" s="776">
        <v>44</v>
      </c>
      <c r="U52" s="776"/>
      <c r="V52" s="776">
        <v>360</v>
      </c>
      <c r="W52" s="776"/>
      <c r="X52" s="776">
        <v>5</v>
      </c>
      <c r="Y52" s="776"/>
      <c r="Z52" s="776">
        <v>11</v>
      </c>
      <c r="AA52" s="776"/>
      <c r="AB52" s="776">
        <v>61</v>
      </c>
      <c r="AC52" s="776"/>
      <c r="AD52" s="776">
        <v>324</v>
      </c>
      <c r="AE52" s="776"/>
      <c r="AF52" s="776">
        <v>57</v>
      </c>
      <c r="AG52" s="776"/>
      <c r="AH52" s="776">
        <v>16</v>
      </c>
      <c r="AI52" s="776"/>
      <c r="AJ52" s="776">
        <v>47</v>
      </c>
      <c r="AK52" s="776"/>
      <c r="AL52" s="776">
        <v>124</v>
      </c>
      <c r="AM52" s="776"/>
      <c r="AN52" s="776">
        <v>65</v>
      </c>
      <c r="AO52" s="776"/>
      <c r="AP52" s="776">
        <v>137</v>
      </c>
      <c r="AQ52" s="776"/>
      <c r="AR52" s="776">
        <v>389</v>
      </c>
      <c r="AS52" s="776"/>
      <c r="AT52" s="776">
        <v>27</v>
      </c>
      <c r="AU52" s="776"/>
      <c r="AV52" s="776">
        <v>79</v>
      </c>
      <c r="AW52" s="776"/>
      <c r="AX52" s="776">
        <v>51</v>
      </c>
      <c r="AY52" s="776"/>
      <c r="AZ52" s="776">
        <v>54</v>
      </c>
      <c r="BA52" s="777"/>
      <c r="BB52" s="806"/>
      <c r="BC52" s="807"/>
      <c r="BD52" s="786"/>
      <c r="BE52" s="787"/>
      <c r="BF52" s="773" t="s">
        <v>411</v>
      </c>
      <c r="BG52" s="773"/>
      <c r="BH52" s="773"/>
      <c r="BI52" s="774"/>
      <c r="BJ52" s="775">
        <f t="shared" si="115"/>
        <v>1739</v>
      </c>
      <c r="BK52" s="776"/>
      <c r="BL52" s="776"/>
      <c r="BM52" s="776">
        <v>14</v>
      </c>
      <c r="BN52" s="776"/>
      <c r="BO52" s="776" t="s">
        <v>473</v>
      </c>
      <c r="BP52" s="776"/>
      <c r="BQ52" s="776" t="s">
        <v>473</v>
      </c>
      <c r="BR52" s="776"/>
      <c r="BS52" s="776" t="s">
        <v>473</v>
      </c>
      <c r="BT52" s="776"/>
      <c r="BU52" s="776">
        <v>36</v>
      </c>
      <c r="BV52" s="776"/>
      <c r="BW52" s="776">
        <v>348</v>
      </c>
      <c r="BX52" s="776"/>
      <c r="BY52" s="776">
        <v>5</v>
      </c>
      <c r="BZ52" s="776"/>
      <c r="CA52" s="776">
        <v>10</v>
      </c>
      <c r="CB52" s="776"/>
      <c r="CC52" s="776">
        <v>58</v>
      </c>
      <c r="CD52" s="776"/>
      <c r="CE52" s="776">
        <v>308</v>
      </c>
      <c r="CF52" s="776"/>
      <c r="CG52" s="776">
        <v>56</v>
      </c>
      <c r="CH52" s="776"/>
      <c r="CI52" s="776">
        <v>15</v>
      </c>
      <c r="CJ52" s="776"/>
      <c r="CK52" s="776">
        <v>38</v>
      </c>
      <c r="CL52" s="776"/>
      <c r="CM52" s="776">
        <v>113</v>
      </c>
      <c r="CN52" s="776"/>
      <c r="CO52" s="776">
        <v>48</v>
      </c>
      <c r="CP52" s="776"/>
      <c r="CQ52" s="776">
        <v>125</v>
      </c>
      <c r="CR52" s="776"/>
      <c r="CS52" s="776">
        <v>381</v>
      </c>
      <c r="CT52" s="776"/>
      <c r="CU52" s="778">
        <v>27</v>
      </c>
      <c r="CV52" s="775"/>
      <c r="CW52" s="776">
        <v>76</v>
      </c>
      <c r="CX52" s="776"/>
      <c r="CY52" s="776">
        <v>51</v>
      </c>
      <c r="CZ52" s="776"/>
      <c r="DA52" s="776">
        <v>30</v>
      </c>
      <c r="DB52" s="777"/>
    </row>
    <row r="53" spans="1:106" ht="12.95" customHeight="1">
      <c r="A53" s="806"/>
      <c r="B53" s="807"/>
      <c r="C53" s="786"/>
      <c r="D53" s="787"/>
      <c r="E53" s="773" t="s">
        <v>413</v>
      </c>
      <c r="F53" s="773"/>
      <c r="G53" s="773"/>
      <c r="H53" s="774"/>
      <c r="I53" s="775">
        <f t="shared" si="114"/>
        <v>1826</v>
      </c>
      <c r="J53" s="776"/>
      <c r="K53" s="776"/>
      <c r="L53" s="776">
        <v>40</v>
      </c>
      <c r="M53" s="776"/>
      <c r="N53" s="776" t="s">
        <v>473</v>
      </c>
      <c r="O53" s="776"/>
      <c r="P53" s="776">
        <v>3</v>
      </c>
      <c r="Q53" s="776"/>
      <c r="R53" s="776" t="s">
        <v>473</v>
      </c>
      <c r="S53" s="776"/>
      <c r="T53" s="776">
        <v>32</v>
      </c>
      <c r="U53" s="776"/>
      <c r="V53" s="776">
        <v>310</v>
      </c>
      <c r="W53" s="776"/>
      <c r="X53" s="776">
        <v>2</v>
      </c>
      <c r="Y53" s="776"/>
      <c r="Z53" s="776">
        <v>8</v>
      </c>
      <c r="AA53" s="776"/>
      <c r="AB53" s="776">
        <v>87</v>
      </c>
      <c r="AC53" s="776"/>
      <c r="AD53" s="776">
        <v>335</v>
      </c>
      <c r="AE53" s="776"/>
      <c r="AF53" s="776">
        <v>64</v>
      </c>
      <c r="AG53" s="776"/>
      <c r="AH53" s="776">
        <v>14</v>
      </c>
      <c r="AI53" s="776"/>
      <c r="AJ53" s="776">
        <v>37</v>
      </c>
      <c r="AK53" s="776"/>
      <c r="AL53" s="776">
        <v>106</v>
      </c>
      <c r="AM53" s="776"/>
      <c r="AN53" s="776">
        <v>68</v>
      </c>
      <c r="AO53" s="776"/>
      <c r="AP53" s="776">
        <v>129</v>
      </c>
      <c r="AQ53" s="776"/>
      <c r="AR53" s="776">
        <v>386</v>
      </c>
      <c r="AS53" s="776"/>
      <c r="AT53" s="776">
        <v>22</v>
      </c>
      <c r="AU53" s="776"/>
      <c r="AV53" s="776">
        <v>82</v>
      </c>
      <c r="AW53" s="776"/>
      <c r="AX53" s="776">
        <v>59</v>
      </c>
      <c r="AY53" s="776"/>
      <c r="AZ53" s="776">
        <v>42</v>
      </c>
      <c r="BA53" s="777"/>
      <c r="BB53" s="806"/>
      <c r="BC53" s="807"/>
      <c r="BD53" s="786"/>
      <c r="BE53" s="787"/>
      <c r="BF53" s="773" t="s">
        <v>413</v>
      </c>
      <c r="BG53" s="773"/>
      <c r="BH53" s="773"/>
      <c r="BI53" s="774"/>
      <c r="BJ53" s="775">
        <f t="shared" si="115"/>
        <v>1671</v>
      </c>
      <c r="BK53" s="776"/>
      <c r="BL53" s="776"/>
      <c r="BM53" s="776">
        <v>10</v>
      </c>
      <c r="BN53" s="776"/>
      <c r="BO53" s="776" t="s">
        <v>473</v>
      </c>
      <c r="BP53" s="776"/>
      <c r="BQ53" s="776">
        <v>1</v>
      </c>
      <c r="BR53" s="776"/>
      <c r="BS53" s="776" t="s">
        <v>473</v>
      </c>
      <c r="BT53" s="776"/>
      <c r="BU53" s="776">
        <v>25</v>
      </c>
      <c r="BV53" s="776"/>
      <c r="BW53" s="776">
        <v>293</v>
      </c>
      <c r="BX53" s="776"/>
      <c r="BY53" s="776">
        <v>2</v>
      </c>
      <c r="BZ53" s="776"/>
      <c r="CA53" s="776">
        <v>8</v>
      </c>
      <c r="CB53" s="776"/>
      <c r="CC53" s="776">
        <v>85</v>
      </c>
      <c r="CD53" s="776"/>
      <c r="CE53" s="776">
        <v>316</v>
      </c>
      <c r="CF53" s="776"/>
      <c r="CG53" s="776">
        <v>62</v>
      </c>
      <c r="CH53" s="776"/>
      <c r="CI53" s="776">
        <v>12</v>
      </c>
      <c r="CJ53" s="776"/>
      <c r="CK53" s="776">
        <v>30</v>
      </c>
      <c r="CL53" s="776"/>
      <c r="CM53" s="776">
        <v>94</v>
      </c>
      <c r="CN53" s="776"/>
      <c r="CO53" s="776">
        <v>52</v>
      </c>
      <c r="CP53" s="776"/>
      <c r="CQ53" s="776">
        <v>120</v>
      </c>
      <c r="CR53" s="776"/>
      <c r="CS53" s="776">
        <v>376</v>
      </c>
      <c r="CT53" s="776"/>
      <c r="CU53" s="778">
        <v>22</v>
      </c>
      <c r="CV53" s="775"/>
      <c r="CW53" s="776">
        <v>80</v>
      </c>
      <c r="CX53" s="776"/>
      <c r="CY53" s="776">
        <v>59</v>
      </c>
      <c r="CZ53" s="776"/>
      <c r="DA53" s="776">
        <v>24</v>
      </c>
      <c r="DB53" s="777"/>
    </row>
    <row r="54" spans="1:106" ht="12.95" customHeight="1">
      <c r="A54" s="806"/>
      <c r="B54" s="807"/>
      <c r="C54" s="786"/>
      <c r="D54" s="787"/>
      <c r="E54" s="773" t="s">
        <v>415</v>
      </c>
      <c r="F54" s="773"/>
      <c r="G54" s="773"/>
      <c r="H54" s="774"/>
      <c r="I54" s="775">
        <f t="shared" si="114"/>
        <v>1669</v>
      </c>
      <c r="J54" s="776"/>
      <c r="K54" s="776"/>
      <c r="L54" s="776">
        <v>36</v>
      </c>
      <c r="M54" s="776"/>
      <c r="N54" s="776" t="s">
        <v>473</v>
      </c>
      <c r="O54" s="776"/>
      <c r="P54" s="776">
        <v>12</v>
      </c>
      <c r="Q54" s="776"/>
      <c r="R54" s="776">
        <v>1</v>
      </c>
      <c r="S54" s="776"/>
      <c r="T54" s="776">
        <v>42</v>
      </c>
      <c r="U54" s="776"/>
      <c r="V54" s="776">
        <v>253</v>
      </c>
      <c r="W54" s="776"/>
      <c r="X54" s="776">
        <v>1</v>
      </c>
      <c r="Y54" s="776"/>
      <c r="Z54" s="776">
        <v>3</v>
      </c>
      <c r="AA54" s="776"/>
      <c r="AB54" s="776">
        <v>72</v>
      </c>
      <c r="AC54" s="776"/>
      <c r="AD54" s="776">
        <v>349</v>
      </c>
      <c r="AE54" s="776"/>
      <c r="AF54" s="776">
        <v>34</v>
      </c>
      <c r="AG54" s="776"/>
      <c r="AH54" s="776">
        <v>9</v>
      </c>
      <c r="AI54" s="776"/>
      <c r="AJ54" s="776">
        <v>19</v>
      </c>
      <c r="AK54" s="776"/>
      <c r="AL54" s="776">
        <v>110</v>
      </c>
      <c r="AM54" s="776"/>
      <c r="AN54" s="776">
        <v>54</v>
      </c>
      <c r="AO54" s="776"/>
      <c r="AP54" s="776">
        <v>152</v>
      </c>
      <c r="AQ54" s="776"/>
      <c r="AR54" s="776">
        <v>326</v>
      </c>
      <c r="AS54" s="776"/>
      <c r="AT54" s="776">
        <v>28</v>
      </c>
      <c r="AU54" s="776"/>
      <c r="AV54" s="776">
        <v>91</v>
      </c>
      <c r="AW54" s="776"/>
      <c r="AX54" s="776">
        <v>45</v>
      </c>
      <c r="AY54" s="776"/>
      <c r="AZ54" s="776">
        <v>32</v>
      </c>
      <c r="BA54" s="777"/>
      <c r="BB54" s="806"/>
      <c r="BC54" s="807"/>
      <c r="BD54" s="786"/>
      <c r="BE54" s="787"/>
      <c r="BF54" s="773" t="s">
        <v>415</v>
      </c>
      <c r="BG54" s="773"/>
      <c r="BH54" s="773"/>
      <c r="BI54" s="774"/>
      <c r="BJ54" s="775">
        <f t="shared" si="115"/>
        <v>1495</v>
      </c>
      <c r="BK54" s="776"/>
      <c r="BL54" s="776"/>
      <c r="BM54" s="776">
        <v>20</v>
      </c>
      <c r="BN54" s="776"/>
      <c r="BO54" s="776" t="s">
        <v>473</v>
      </c>
      <c r="BP54" s="776"/>
      <c r="BQ54" s="776" t="s">
        <v>527</v>
      </c>
      <c r="BR54" s="776"/>
      <c r="BS54" s="776">
        <v>1</v>
      </c>
      <c r="BT54" s="776"/>
      <c r="BU54" s="776">
        <v>32</v>
      </c>
      <c r="BV54" s="776"/>
      <c r="BW54" s="776">
        <v>238</v>
      </c>
      <c r="BX54" s="776"/>
      <c r="BY54" s="776">
        <v>1</v>
      </c>
      <c r="BZ54" s="776"/>
      <c r="CA54" s="776">
        <v>3</v>
      </c>
      <c r="CB54" s="776"/>
      <c r="CC54" s="776">
        <v>71</v>
      </c>
      <c r="CD54" s="776"/>
      <c r="CE54" s="776">
        <v>315</v>
      </c>
      <c r="CF54" s="776"/>
      <c r="CG54" s="776">
        <v>33</v>
      </c>
      <c r="CH54" s="776"/>
      <c r="CI54" s="776">
        <v>5</v>
      </c>
      <c r="CJ54" s="776"/>
      <c r="CK54" s="776">
        <v>12</v>
      </c>
      <c r="CL54" s="776"/>
      <c r="CM54" s="776">
        <v>95</v>
      </c>
      <c r="CN54" s="776"/>
      <c r="CO54" s="776">
        <v>41</v>
      </c>
      <c r="CP54" s="776"/>
      <c r="CQ54" s="776">
        <v>144</v>
      </c>
      <c r="CR54" s="776"/>
      <c r="CS54" s="776">
        <v>310</v>
      </c>
      <c r="CT54" s="776"/>
      <c r="CU54" s="778">
        <v>28</v>
      </c>
      <c r="CV54" s="775"/>
      <c r="CW54" s="776">
        <v>84</v>
      </c>
      <c r="CX54" s="776"/>
      <c r="CY54" s="776">
        <v>45</v>
      </c>
      <c r="CZ54" s="776"/>
      <c r="DA54" s="776">
        <v>17</v>
      </c>
      <c r="DB54" s="777"/>
    </row>
    <row r="55" spans="1:106" ht="12.95" customHeight="1">
      <c r="A55" s="806"/>
      <c r="B55" s="807"/>
      <c r="C55" s="786"/>
      <c r="D55" s="787"/>
      <c r="E55" s="773" t="s">
        <v>417</v>
      </c>
      <c r="F55" s="773"/>
      <c r="G55" s="773"/>
      <c r="H55" s="774"/>
      <c r="I55" s="775">
        <f t="shared" si="114"/>
        <v>1421</v>
      </c>
      <c r="J55" s="776"/>
      <c r="K55" s="776"/>
      <c r="L55" s="776">
        <v>64</v>
      </c>
      <c r="M55" s="776"/>
      <c r="N55" s="776" t="s">
        <v>473</v>
      </c>
      <c r="O55" s="776"/>
      <c r="P55" s="776">
        <v>12</v>
      </c>
      <c r="Q55" s="776"/>
      <c r="R55" s="776" t="s">
        <v>473</v>
      </c>
      <c r="S55" s="776"/>
      <c r="T55" s="776">
        <v>38</v>
      </c>
      <c r="U55" s="776"/>
      <c r="V55" s="776">
        <v>240</v>
      </c>
      <c r="W55" s="776"/>
      <c r="X55" s="776">
        <v>1</v>
      </c>
      <c r="Y55" s="776"/>
      <c r="Z55" s="776">
        <v>5</v>
      </c>
      <c r="AA55" s="776"/>
      <c r="AB55" s="776">
        <v>72</v>
      </c>
      <c r="AC55" s="776"/>
      <c r="AD55" s="776">
        <v>314</v>
      </c>
      <c r="AE55" s="776"/>
      <c r="AF55" s="776">
        <v>28</v>
      </c>
      <c r="AG55" s="776"/>
      <c r="AH55" s="776">
        <v>14</v>
      </c>
      <c r="AI55" s="776"/>
      <c r="AJ55" s="776">
        <v>14</v>
      </c>
      <c r="AK55" s="776"/>
      <c r="AL55" s="776">
        <v>119</v>
      </c>
      <c r="AM55" s="776"/>
      <c r="AN55" s="776">
        <v>39</v>
      </c>
      <c r="AO55" s="776"/>
      <c r="AP55" s="776">
        <v>81</v>
      </c>
      <c r="AQ55" s="776"/>
      <c r="AR55" s="776">
        <v>220</v>
      </c>
      <c r="AS55" s="776"/>
      <c r="AT55" s="776">
        <v>13</v>
      </c>
      <c r="AU55" s="776"/>
      <c r="AV55" s="776">
        <v>86</v>
      </c>
      <c r="AW55" s="776"/>
      <c r="AX55" s="776">
        <v>23</v>
      </c>
      <c r="AY55" s="776"/>
      <c r="AZ55" s="776">
        <v>38</v>
      </c>
      <c r="BA55" s="777"/>
      <c r="BB55" s="806"/>
      <c r="BC55" s="807"/>
      <c r="BD55" s="786"/>
      <c r="BE55" s="787"/>
      <c r="BF55" s="773" t="s">
        <v>417</v>
      </c>
      <c r="BG55" s="773"/>
      <c r="BH55" s="773"/>
      <c r="BI55" s="774"/>
      <c r="BJ55" s="775">
        <f t="shared" si="115"/>
        <v>1162</v>
      </c>
      <c r="BK55" s="776"/>
      <c r="BL55" s="776"/>
      <c r="BM55" s="776">
        <v>6</v>
      </c>
      <c r="BN55" s="776"/>
      <c r="BO55" s="776" t="s">
        <v>473</v>
      </c>
      <c r="BP55" s="776"/>
      <c r="BQ55" s="776" t="s">
        <v>473</v>
      </c>
      <c r="BR55" s="776"/>
      <c r="BS55" s="776" t="s">
        <v>473</v>
      </c>
      <c r="BT55" s="776"/>
      <c r="BU55" s="776">
        <v>27</v>
      </c>
      <c r="BV55" s="776"/>
      <c r="BW55" s="776">
        <v>221</v>
      </c>
      <c r="BX55" s="776"/>
      <c r="BY55" s="776">
        <v>1</v>
      </c>
      <c r="BZ55" s="776"/>
      <c r="CA55" s="776">
        <v>5</v>
      </c>
      <c r="CB55" s="776"/>
      <c r="CC55" s="776">
        <v>70</v>
      </c>
      <c r="CD55" s="776"/>
      <c r="CE55" s="776">
        <v>266</v>
      </c>
      <c r="CF55" s="776"/>
      <c r="CG55" s="776">
        <v>26</v>
      </c>
      <c r="CH55" s="776"/>
      <c r="CI55" s="776">
        <v>11</v>
      </c>
      <c r="CJ55" s="776"/>
      <c r="CK55" s="776">
        <v>11</v>
      </c>
      <c r="CL55" s="776"/>
      <c r="CM55" s="776">
        <v>93</v>
      </c>
      <c r="CN55" s="776"/>
      <c r="CO55" s="776">
        <v>22</v>
      </c>
      <c r="CP55" s="776"/>
      <c r="CQ55" s="776">
        <v>68</v>
      </c>
      <c r="CR55" s="776"/>
      <c r="CS55" s="776">
        <v>212</v>
      </c>
      <c r="CT55" s="776"/>
      <c r="CU55" s="778">
        <v>13</v>
      </c>
      <c r="CV55" s="775"/>
      <c r="CW55" s="776">
        <v>78</v>
      </c>
      <c r="CX55" s="776"/>
      <c r="CY55" s="776">
        <v>23</v>
      </c>
      <c r="CZ55" s="776"/>
      <c r="DA55" s="776">
        <v>9</v>
      </c>
      <c r="DB55" s="777"/>
    </row>
    <row r="56" spans="1:106" ht="12.95" customHeight="1">
      <c r="A56" s="806"/>
      <c r="B56" s="807"/>
      <c r="C56" s="786"/>
      <c r="D56" s="787"/>
      <c r="E56" s="773" t="s">
        <v>419</v>
      </c>
      <c r="F56" s="773"/>
      <c r="G56" s="773"/>
      <c r="H56" s="774"/>
      <c r="I56" s="775">
        <f t="shared" si="114"/>
        <v>961</v>
      </c>
      <c r="J56" s="776"/>
      <c r="K56" s="776"/>
      <c r="L56" s="776">
        <v>85</v>
      </c>
      <c r="M56" s="776"/>
      <c r="N56" s="776" t="s">
        <v>473</v>
      </c>
      <c r="O56" s="776"/>
      <c r="P56" s="776">
        <v>11</v>
      </c>
      <c r="Q56" s="776"/>
      <c r="R56" s="776" t="s">
        <v>526</v>
      </c>
      <c r="S56" s="776"/>
      <c r="T56" s="776">
        <v>29</v>
      </c>
      <c r="U56" s="776"/>
      <c r="V56" s="776">
        <v>105</v>
      </c>
      <c r="W56" s="776"/>
      <c r="X56" s="776" t="s">
        <v>526</v>
      </c>
      <c r="Y56" s="776"/>
      <c r="Z56" s="776">
        <v>1</v>
      </c>
      <c r="AA56" s="776"/>
      <c r="AB56" s="776">
        <v>26</v>
      </c>
      <c r="AC56" s="776"/>
      <c r="AD56" s="776">
        <v>204</v>
      </c>
      <c r="AE56" s="776"/>
      <c r="AF56" s="776">
        <v>8</v>
      </c>
      <c r="AG56" s="776"/>
      <c r="AH56" s="776">
        <v>11</v>
      </c>
      <c r="AI56" s="776"/>
      <c r="AJ56" s="776">
        <v>15</v>
      </c>
      <c r="AK56" s="776"/>
      <c r="AL56" s="776">
        <v>95</v>
      </c>
      <c r="AM56" s="776"/>
      <c r="AN56" s="776">
        <v>52</v>
      </c>
      <c r="AO56" s="776"/>
      <c r="AP56" s="776">
        <v>35</v>
      </c>
      <c r="AQ56" s="776"/>
      <c r="AR56" s="776">
        <v>138</v>
      </c>
      <c r="AS56" s="776"/>
      <c r="AT56" s="776">
        <v>3</v>
      </c>
      <c r="AU56" s="776"/>
      <c r="AV56" s="776">
        <v>91</v>
      </c>
      <c r="AW56" s="776"/>
      <c r="AX56" s="776">
        <v>11</v>
      </c>
      <c r="AY56" s="776"/>
      <c r="AZ56" s="776">
        <v>41</v>
      </c>
      <c r="BA56" s="777"/>
      <c r="BB56" s="806"/>
      <c r="BC56" s="807"/>
      <c r="BD56" s="786"/>
      <c r="BE56" s="787"/>
      <c r="BF56" s="773" t="s">
        <v>419</v>
      </c>
      <c r="BG56" s="773"/>
      <c r="BH56" s="773"/>
      <c r="BI56" s="774"/>
      <c r="BJ56" s="775">
        <f t="shared" si="115"/>
        <v>669</v>
      </c>
      <c r="BK56" s="776"/>
      <c r="BL56" s="776"/>
      <c r="BM56" s="776">
        <v>10</v>
      </c>
      <c r="BN56" s="776"/>
      <c r="BO56" s="776" t="s">
        <v>473</v>
      </c>
      <c r="BP56" s="776"/>
      <c r="BQ56" s="776">
        <v>1</v>
      </c>
      <c r="BR56" s="776"/>
      <c r="BS56" s="776" t="s">
        <v>527</v>
      </c>
      <c r="BT56" s="776"/>
      <c r="BU56" s="776">
        <v>20</v>
      </c>
      <c r="BV56" s="776"/>
      <c r="BW56" s="776">
        <v>86</v>
      </c>
      <c r="BX56" s="776"/>
      <c r="BY56" s="776" t="s">
        <v>473</v>
      </c>
      <c r="BZ56" s="776"/>
      <c r="CA56" s="776" t="s">
        <v>527</v>
      </c>
      <c r="CB56" s="776"/>
      <c r="CC56" s="776">
        <v>26</v>
      </c>
      <c r="CD56" s="776"/>
      <c r="CE56" s="776">
        <v>153</v>
      </c>
      <c r="CF56" s="776"/>
      <c r="CG56" s="776">
        <v>8</v>
      </c>
      <c r="CH56" s="776"/>
      <c r="CI56" s="776">
        <v>6</v>
      </c>
      <c r="CJ56" s="776"/>
      <c r="CK56" s="776">
        <v>5</v>
      </c>
      <c r="CL56" s="776"/>
      <c r="CM56" s="776">
        <v>69</v>
      </c>
      <c r="CN56" s="776"/>
      <c r="CO56" s="776">
        <v>24</v>
      </c>
      <c r="CP56" s="776"/>
      <c r="CQ56" s="776">
        <v>27</v>
      </c>
      <c r="CR56" s="776"/>
      <c r="CS56" s="776">
        <v>133</v>
      </c>
      <c r="CT56" s="776"/>
      <c r="CU56" s="778">
        <v>3</v>
      </c>
      <c r="CV56" s="775"/>
      <c r="CW56" s="776">
        <v>73</v>
      </c>
      <c r="CX56" s="776"/>
      <c r="CY56" s="776">
        <v>11</v>
      </c>
      <c r="CZ56" s="776"/>
      <c r="DA56" s="776">
        <v>14</v>
      </c>
      <c r="DB56" s="777"/>
    </row>
    <row r="57" spans="1:106" ht="12.95" customHeight="1">
      <c r="A57" s="806"/>
      <c r="B57" s="807"/>
      <c r="C57" s="786"/>
      <c r="D57" s="787"/>
      <c r="E57" s="773" t="s">
        <v>421</v>
      </c>
      <c r="F57" s="773"/>
      <c r="G57" s="773"/>
      <c r="H57" s="774"/>
      <c r="I57" s="775">
        <f t="shared" si="114"/>
        <v>427</v>
      </c>
      <c r="J57" s="776"/>
      <c r="K57" s="776"/>
      <c r="L57" s="776">
        <v>51</v>
      </c>
      <c r="M57" s="776"/>
      <c r="N57" s="776" t="s">
        <v>473</v>
      </c>
      <c r="O57" s="776"/>
      <c r="P57" s="776">
        <v>8</v>
      </c>
      <c r="Q57" s="776"/>
      <c r="R57" s="776" t="s">
        <v>473</v>
      </c>
      <c r="S57" s="776"/>
      <c r="T57" s="776">
        <v>13</v>
      </c>
      <c r="U57" s="776"/>
      <c r="V57" s="776">
        <v>43</v>
      </c>
      <c r="W57" s="776"/>
      <c r="X57" s="776" t="s">
        <v>473</v>
      </c>
      <c r="Y57" s="776"/>
      <c r="Z57" s="776" t="s">
        <v>473</v>
      </c>
      <c r="AA57" s="776"/>
      <c r="AB57" s="776">
        <v>2</v>
      </c>
      <c r="AC57" s="776"/>
      <c r="AD57" s="776">
        <v>72</v>
      </c>
      <c r="AE57" s="776"/>
      <c r="AF57" s="776">
        <v>2</v>
      </c>
      <c r="AG57" s="776"/>
      <c r="AH57" s="776">
        <v>11</v>
      </c>
      <c r="AI57" s="776"/>
      <c r="AJ57" s="776">
        <v>5</v>
      </c>
      <c r="AK57" s="776"/>
      <c r="AL57" s="776">
        <v>42</v>
      </c>
      <c r="AM57" s="776"/>
      <c r="AN57" s="776">
        <v>31</v>
      </c>
      <c r="AO57" s="776"/>
      <c r="AP57" s="776">
        <v>15</v>
      </c>
      <c r="AQ57" s="776"/>
      <c r="AR57" s="776">
        <v>47</v>
      </c>
      <c r="AS57" s="776"/>
      <c r="AT57" s="776" t="s">
        <v>473</v>
      </c>
      <c r="AU57" s="776"/>
      <c r="AV57" s="776">
        <v>48</v>
      </c>
      <c r="AW57" s="776"/>
      <c r="AX57" s="776">
        <v>3</v>
      </c>
      <c r="AY57" s="776"/>
      <c r="AZ57" s="776">
        <v>34</v>
      </c>
      <c r="BA57" s="777"/>
      <c r="BB57" s="806"/>
      <c r="BC57" s="807"/>
      <c r="BD57" s="786"/>
      <c r="BE57" s="787"/>
      <c r="BF57" s="773" t="s">
        <v>421</v>
      </c>
      <c r="BG57" s="773"/>
      <c r="BH57" s="773"/>
      <c r="BI57" s="774"/>
      <c r="BJ57" s="775">
        <f t="shared" si="115"/>
        <v>225</v>
      </c>
      <c r="BK57" s="776"/>
      <c r="BL57" s="776"/>
      <c r="BM57" s="776">
        <v>5</v>
      </c>
      <c r="BN57" s="776"/>
      <c r="BO57" s="776" t="s">
        <v>473</v>
      </c>
      <c r="BP57" s="776"/>
      <c r="BQ57" s="776">
        <v>1</v>
      </c>
      <c r="BR57" s="776"/>
      <c r="BS57" s="776" t="s">
        <v>473</v>
      </c>
      <c r="BT57" s="776"/>
      <c r="BU57" s="776">
        <v>10</v>
      </c>
      <c r="BV57" s="776"/>
      <c r="BW57" s="776">
        <v>27</v>
      </c>
      <c r="BX57" s="776"/>
      <c r="BY57" s="776" t="s">
        <v>473</v>
      </c>
      <c r="BZ57" s="776"/>
      <c r="CA57" s="776" t="s">
        <v>473</v>
      </c>
      <c r="CB57" s="776"/>
      <c r="CC57" s="776">
        <v>1</v>
      </c>
      <c r="CD57" s="776"/>
      <c r="CE57" s="776">
        <v>45</v>
      </c>
      <c r="CF57" s="776"/>
      <c r="CG57" s="776">
        <v>2</v>
      </c>
      <c r="CH57" s="776"/>
      <c r="CI57" s="776">
        <v>5</v>
      </c>
      <c r="CJ57" s="776"/>
      <c r="CK57" s="776">
        <v>3</v>
      </c>
      <c r="CL57" s="776"/>
      <c r="CM57" s="776">
        <v>23</v>
      </c>
      <c r="CN57" s="776"/>
      <c r="CO57" s="776">
        <v>9</v>
      </c>
      <c r="CP57" s="776"/>
      <c r="CQ57" s="776">
        <v>9</v>
      </c>
      <c r="CR57" s="776"/>
      <c r="CS57" s="776">
        <v>43</v>
      </c>
      <c r="CT57" s="776"/>
      <c r="CU57" s="778" t="s">
        <v>473</v>
      </c>
      <c r="CV57" s="775"/>
      <c r="CW57" s="776">
        <v>32</v>
      </c>
      <c r="CX57" s="776"/>
      <c r="CY57" s="776">
        <v>3</v>
      </c>
      <c r="CZ57" s="776"/>
      <c r="DA57" s="776">
        <v>7</v>
      </c>
      <c r="DB57" s="777"/>
    </row>
    <row r="58" spans="1:106" ht="12.95" customHeight="1">
      <c r="A58" s="806"/>
      <c r="B58" s="807"/>
      <c r="C58" s="786"/>
      <c r="D58" s="787"/>
      <c r="E58" s="773" t="s">
        <v>423</v>
      </c>
      <c r="F58" s="773"/>
      <c r="G58" s="773"/>
      <c r="H58" s="774"/>
      <c r="I58" s="775">
        <f t="shared" si="114"/>
        <v>225</v>
      </c>
      <c r="J58" s="776"/>
      <c r="K58" s="776"/>
      <c r="L58" s="776">
        <v>51</v>
      </c>
      <c r="M58" s="776"/>
      <c r="N58" s="776" t="s">
        <v>473</v>
      </c>
      <c r="O58" s="776"/>
      <c r="P58" s="776">
        <v>5</v>
      </c>
      <c r="Q58" s="776"/>
      <c r="R58" s="776" t="s">
        <v>473</v>
      </c>
      <c r="S58" s="776"/>
      <c r="T58" s="776">
        <v>3</v>
      </c>
      <c r="U58" s="776"/>
      <c r="V58" s="776">
        <v>14</v>
      </c>
      <c r="W58" s="776"/>
      <c r="X58" s="776">
        <v>1</v>
      </c>
      <c r="Y58" s="776"/>
      <c r="Z58" s="776">
        <v>1</v>
      </c>
      <c r="AA58" s="776"/>
      <c r="AB58" s="776">
        <v>1</v>
      </c>
      <c r="AC58" s="776"/>
      <c r="AD58" s="776">
        <v>42</v>
      </c>
      <c r="AE58" s="776"/>
      <c r="AF58" s="776">
        <v>2</v>
      </c>
      <c r="AG58" s="776"/>
      <c r="AH58" s="776">
        <v>9</v>
      </c>
      <c r="AI58" s="776"/>
      <c r="AJ58" s="776">
        <v>1</v>
      </c>
      <c r="AK58" s="776"/>
      <c r="AL58" s="776">
        <v>15</v>
      </c>
      <c r="AM58" s="776"/>
      <c r="AN58" s="776">
        <v>17</v>
      </c>
      <c r="AO58" s="776"/>
      <c r="AP58" s="776">
        <v>5</v>
      </c>
      <c r="AQ58" s="776"/>
      <c r="AR58" s="776">
        <v>14</v>
      </c>
      <c r="AS58" s="776"/>
      <c r="AT58" s="776" t="s">
        <v>473</v>
      </c>
      <c r="AU58" s="776"/>
      <c r="AV58" s="776">
        <v>15</v>
      </c>
      <c r="AW58" s="776"/>
      <c r="AX58" s="776" t="s">
        <v>473</v>
      </c>
      <c r="AY58" s="776"/>
      <c r="AZ58" s="776">
        <v>29</v>
      </c>
      <c r="BA58" s="777"/>
      <c r="BB58" s="806"/>
      <c r="BC58" s="807"/>
      <c r="BD58" s="786"/>
      <c r="BE58" s="787"/>
      <c r="BF58" s="773" t="s">
        <v>423</v>
      </c>
      <c r="BG58" s="773"/>
      <c r="BH58" s="773"/>
      <c r="BI58" s="774"/>
      <c r="BJ58" s="775">
        <f t="shared" si="115"/>
        <v>78</v>
      </c>
      <c r="BK58" s="776"/>
      <c r="BL58" s="776"/>
      <c r="BM58" s="776">
        <v>4</v>
      </c>
      <c r="BN58" s="776"/>
      <c r="BO58" s="776" t="s">
        <v>473</v>
      </c>
      <c r="BP58" s="776"/>
      <c r="BQ58" s="776" t="s">
        <v>473</v>
      </c>
      <c r="BR58" s="776"/>
      <c r="BS58" s="776" t="s">
        <v>473</v>
      </c>
      <c r="BT58" s="776"/>
      <c r="BU58" s="776">
        <v>2</v>
      </c>
      <c r="BV58" s="776"/>
      <c r="BW58" s="776">
        <v>5</v>
      </c>
      <c r="BX58" s="776"/>
      <c r="BY58" s="776">
        <v>1</v>
      </c>
      <c r="BZ58" s="776"/>
      <c r="CA58" s="776">
        <v>1</v>
      </c>
      <c r="CB58" s="776"/>
      <c r="CC58" s="776" t="s">
        <v>473</v>
      </c>
      <c r="CD58" s="776"/>
      <c r="CE58" s="776">
        <v>22</v>
      </c>
      <c r="CF58" s="776"/>
      <c r="CG58" s="776">
        <v>2</v>
      </c>
      <c r="CH58" s="776"/>
      <c r="CI58" s="776">
        <v>4</v>
      </c>
      <c r="CJ58" s="776"/>
      <c r="CK58" s="776" t="s">
        <v>527</v>
      </c>
      <c r="CL58" s="776"/>
      <c r="CM58" s="776">
        <v>4</v>
      </c>
      <c r="CN58" s="776"/>
      <c r="CO58" s="776">
        <v>3</v>
      </c>
      <c r="CP58" s="776"/>
      <c r="CQ58" s="776">
        <v>2</v>
      </c>
      <c r="CR58" s="776"/>
      <c r="CS58" s="776">
        <v>14</v>
      </c>
      <c r="CT58" s="776"/>
      <c r="CU58" s="778" t="s">
        <v>473</v>
      </c>
      <c r="CV58" s="775"/>
      <c r="CW58" s="776">
        <v>9</v>
      </c>
      <c r="CX58" s="776"/>
      <c r="CY58" s="776" t="s">
        <v>473</v>
      </c>
      <c r="CZ58" s="776"/>
      <c r="DA58" s="776">
        <v>5</v>
      </c>
      <c r="DB58" s="777"/>
    </row>
    <row r="59" spans="1:106" ht="12.95" customHeight="1">
      <c r="A59" s="806"/>
      <c r="B59" s="807"/>
      <c r="C59" s="786"/>
      <c r="D59" s="787"/>
      <c r="E59" s="773" t="s">
        <v>425</v>
      </c>
      <c r="F59" s="773"/>
      <c r="G59" s="773"/>
      <c r="H59" s="774"/>
      <c r="I59" s="775">
        <f t="shared" si="114"/>
        <v>72</v>
      </c>
      <c r="J59" s="776"/>
      <c r="K59" s="776"/>
      <c r="L59" s="776">
        <v>25</v>
      </c>
      <c r="M59" s="776"/>
      <c r="N59" s="776" t="s">
        <v>473</v>
      </c>
      <c r="O59" s="776"/>
      <c r="P59" s="776" t="s">
        <v>473</v>
      </c>
      <c r="Q59" s="776"/>
      <c r="R59" s="776" t="s">
        <v>473</v>
      </c>
      <c r="S59" s="776"/>
      <c r="T59" s="776">
        <v>1</v>
      </c>
      <c r="U59" s="776"/>
      <c r="V59" s="776">
        <v>8</v>
      </c>
      <c r="W59" s="776"/>
      <c r="X59" s="776" t="s">
        <v>473</v>
      </c>
      <c r="Y59" s="776"/>
      <c r="Z59" s="776" t="s">
        <v>473</v>
      </c>
      <c r="AA59" s="776"/>
      <c r="AB59" s="776" t="s">
        <v>526</v>
      </c>
      <c r="AC59" s="776"/>
      <c r="AD59" s="776">
        <v>12</v>
      </c>
      <c r="AE59" s="776"/>
      <c r="AF59" s="776">
        <v>1</v>
      </c>
      <c r="AG59" s="776"/>
      <c r="AH59" s="776">
        <v>1</v>
      </c>
      <c r="AI59" s="776"/>
      <c r="AJ59" s="776" t="s">
        <v>473</v>
      </c>
      <c r="AK59" s="776"/>
      <c r="AL59" s="776">
        <v>1</v>
      </c>
      <c r="AM59" s="776"/>
      <c r="AN59" s="776">
        <v>4</v>
      </c>
      <c r="AO59" s="776"/>
      <c r="AP59" s="776">
        <v>3</v>
      </c>
      <c r="AQ59" s="776"/>
      <c r="AR59" s="776">
        <v>3</v>
      </c>
      <c r="AS59" s="776"/>
      <c r="AT59" s="776" t="s">
        <v>473</v>
      </c>
      <c r="AU59" s="776"/>
      <c r="AV59" s="776">
        <v>4</v>
      </c>
      <c r="AW59" s="776"/>
      <c r="AX59" s="776" t="s">
        <v>473</v>
      </c>
      <c r="AY59" s="776"/>
      <c r="AZ59" s="776">
        <v>9</v>
      </c>
      <c r="BA59" s="777"/>
      <c r="BB59" s="806"/>
      <c r="BC59" s="807"/>
      <c r="BD59" s="786"/>
      <c r="BE59" s="787"/>
      <c r="BF59" s="773" t="s">
        <v>425</v>
      </c>
      <c r="BG59" s="773"/>
      <c r="BH59" s="773"/>
      <c r="BI59" s="774"/>
      <c r="BJ59" s="775">
        <f t="shared" si="115"/>
        <v>20</v>
      </c>
      <c r="BK59" s="776"/>
      <c r="BL59" s="776"/>
      <c r="BM59" s="776">
        <v>2</v>
      </c>
      <c r="BN59" s="776"/>
      <c r="BO59" s="776" t="s">
        <v>473</v>
      </c>
      <c r="BP59" s="776"/>
      <c r="BQ59" s="776" t="s">
        <v>473</v>
      </c>
      <c r="BR59" s="776"/>
      <c r="BS59" s="776" t="s">
        <v>473</v>
      </c>
      <c r="BT59" s="776"/>
      <c r="BU59" s="776">
        <v>1</v>
      </c>
      <c r="BV59" s="776"/>
      <c r="BW59" s="776">
        <v>5</v>
      </c>
      <c r="BX59" s="776"/>
      <c r="BY59" s="776" t="s">
        <v>473</v>
      </c>
      <c r="BZ59" s="776"/>
      <c r="CA59" s="776" t="s">
        <v>473</v>
      </c>
      <c r="CB59" s="776"/>
      <c r="CC59" s="776" t="s">
        <v>473</v>
      </c>
      <c r="CD59" s="776"/>
      <c r="CE59" s="776">
        <v>2</v>
      </c>
      <c r="CF59" s="776"/>
      <c r="CG59" s="776">
        <v>1</v>
      </c>
      <c r="CH59" s="776"/>
      <c r="CI59" s="776">
        <v>1</v>
      </c>
      <c r="CJ59" s="776"/>
      <c r="CK59" s="776" t="s">
        <v>473</v>
      </c>
      <c r="CL59" s="776"/>
      <c r="CM59" s="776" t="s">
        <v>473</v>
      </c>
      <c r="CN59" s="776"/>
      <c r="CO59" s="776">
        <v>1</v>
      </c>
      <c r="CP59" s="776"/>
      <c r="CQ59" s="776" t="s">
        <v>473</v>
      </c>
      <c r="CR59" s="776"/>
      <c r="CS59" s="776">
        <v>2</v>
      </c>
      <c r="CT59" s="776"/>
      <c r="CU59" s="778" t="s">
        <v>473</v>
      </c>
      <c r="CV59" s="775"/>
      <c r="CW59" s="776">
        <v>2</v>
      </c>
      <c r="CX59" s="776"/>
      <c r="CY59" s="776" t="s">
        <v>473</v>
      </c>
      <c r="CZ59" s="776"/>
      <c r="DA59" s="776">
        <v>3</v>
      </c>
      <c r="DB59" s="777"/>
    </row>
    <row r="60" spans="1:106" ht="12.95" customHeight="1">
      <c r="A60" s="808"/>
      <c r="B60" s="809"/>
      <c r="C60" s="788"/>
      <c r="D60" s="789"/>
      <c r="E60" s="768" t="s">
        <v>197</v>
      </c>
      <c r="F60" s="768"/>
      <c r="G60" s="768"/>
      <c r="H60" s="769"/>
      <c r="I60" s="801">
        <f>SUM(L60:BA60)</f>
        <v>37</v>
      </c>
      <c r="J60" s="802"/>
      <c r="K60" s="802"/>
      <c r="L60" s="771">
        <v>11</v>
      </c>
      <c r="M60" s="771"/>
      <c r="N60" s="771" t="s">
        <v>473</v>
      </c>
      <c r="O60" s="771"/>
      <c r="P60" s="771" t="s">
        <v>473</v>
      </c>
      <c r="Q60" s="771"/>
      <c r="R60" s="771" t="s">
        <v>473</v>
      </c>
      <c r="S60" s="771"/>
      <c r="T60" s="771">
        <v>1</v>
      </c>
      <c r="U60" s="771"/>
      <c r="V60" s="771">
        <v>3</v>
      </c>
      <c r="W60" s="771"/>
      <c r="X60" s="771" t="s">
        <v>473</v>
      </c>
      <c r="Y60" s="771"/>
      <c r="Z60" s="771" t="s">
        <v>526</v>
      </c>
      <c r="AA60" s="771"/>
      <c r="AB60" s="771" t="s">
        <v>473</v>
      </c>
      <c r="AC60" s="771"/>
      <c r="AD60" s="771">
        <v>4</v>
      </c>
      <c r="AE60" s="771"/>
      <c r="AF60" s="771">
        <v>1</v>
      </c>
      <c r="AG60" s="771"/>
      <c r="AH60" s="771">
        <v>2</v>
      </c>
      <c r="AI60" s="771"/>
      <c r="AJ60" s="771">
        <v>1</v>
      </c>
      <c r="AK60" s="771"/>
      <c r="AL60" s="771">
        <v>1</v>
      </c>
      <c r="AM60" s="771"/>
      <c r="AN60" s="771">
        <v>2</v>
      </c>
      <c r="AO60" s="771"/>
      <c r="AP60" s="771" t="s">
        <v>473</v>
      </c>
      <c r="AQ60" s="771"/>
      <c r="AR60" s="771">
        <v>1</v>
      </c>
      <c r="AS60" s="771"/>
      <c r="AT60" s="771" t="s">
        <v>473</v>
      </c>
      <c r="AU60" s="771"/>
      <c r="AV60" s="771">
        <v>2</v>
      </c>
      <c r="AW60" s="771"/>
      <c r="AX60" s="771" t="s">
        <v>473</v>
      </c>
      <c r="AY60" s="771"/>
      <c r="AZ60" s="771">
        <v>8</v>
      </c>
      <c r="BA60" s="772"/>
      <c r="BB60" s="808"/>
      <c r="BC60" s="809"/>
      <c r="BD60" s="788"/>
      <c r="BE60" s="789"/>
      <c r="BF60" s="768" t="s">
        <v>197</v>
      </c>
      <c r="BG60" s="768"/>
      <c r="BH60" s="768"/>
      <c r="BI60" s="769"/>
      <c r="BJ60" s="881">
        <f>SUM(BM60:DB60)</f>
        <v>9</v>
      </c>
      <c r="BK60" s="782"/>
      <c r="BL60" s="782"/>
      <c r="BM60" s="771">
        <v>1</v>
      </c>
      <c r="BN60" s="771"/>
      <c r="BO60" s="771" t="s">
        <v>473</v>
      </c>
      <c r="BP60" s="771"/>
      <c r="BQ60" s="771" t="s">
        <v>473</v>
      </c>
      <c r="BR60" s="771"/>
      <c r="BS60" s="771" t="s">
        <v>473</v>
      </c>
      <c r="BT60" s="771"/>
      <c r="BU60" s="771">
        <v>1</v>
      </c>
      <c r="BV60" s="771"/>
      <c r="BW60" s="771">
        <v>1</v>
      </c>
      <c r="BX60" s="771"/>
      <c r="BY60" s="771" t="s">
        <v>473</v>
      </c>
      <c r="BZ60" s="771"/>
      <c r="CA60" s="771" t="s">
        <v>527</v>
      </c>
      <c r="CB60" s="771"/>
      <c r="CC60" s="771" t="s">
        <v>473</v>
      </c>
      <c r="CD60" s="771"/>
      <c r="CE60" s="771" t="s">
        <v>527</v>
      </c>
      <c r="CF60" s="771"/>
      <c r="CG60" s="771">
        <v>1</v>
      </c>
      <c r="CH60" s="771"/>
      <c r="CI60" s="771">
        <v>1</v>
      </c>
      <c r="CJ60" s="771"/>
      <c r="CK60" s="771">
        <v>1</v>
      </c>
      <c r="CL60" s="771"/>
      <c r="CM60" s="771" t="s">
        <v>473</v>
      </c>
      <c r="CN60" s="771"/>
      <c r="CO60" s="771" t="s">
        <v>473</v>
      </c>
      <c r="CP60" s="771"/>
      <c r="CQ60" s="771" t="s">
        <v>473</v>
      </c>
      <c r="CR60" s="771"/>
      <c r="CS60" s="771">
        <v>1</v>
      </c>
      <c r="CT60" s="771"/>
      <c r="CU60" s="817" t="s">
        <v>473</v>
      </c>
      <c r="CV60" s="770"/>
      <c r="CW60" s="771">
        <v>2</v>
      </c>
      <c r="CX60" s="771"/>
      <c r="CY60" s="771" t="s">
        <v>473</v>
      </c>
      <c r="CZ60" s="771"/>
      <c r="DA60" s="771" t="s">
        <v>473</v>
      </c>
      <c r="DB60" s="772"/>
    </row>
    <row r="61" spans="1:106" ht="12.95" customHeight="1">
      <c r="A61" s="97"/>
      <c r="B61" s="89"/>
      <c r="C61" s="89"/>
      <c r="D61" s="89"/>
      <c r="E61" s="90"/>
      <c r="F61" s="90"/>
      <c r="G61" s="90"/>
      <c r="H61" s="90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89"/>
      <c r="BC61" s="89"/>
      <c r="BD61" s="89"/>
      <c r="BE61" s="89"/>
      <c r="BF61" s="90"/>
      <c r="BG61" s="90"/>
      <c r="BH61" s="90"/>
      <c r="BI61" s="90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</row>
    <row r="62" spans="1:106" s="64" customFormat="1" ht="13.5" customHeight="1">
      <c r="A62" s="763" t="s">
        <v>607</v>
      </c>
      <c r="B62" s="874"/>
      <c r="C62" s="874"/>
      <c r="D62" s="874"/>
      <c r="E62" s="874"/>
      <c r="F62" s="874"/>
      <c r="G62" s="874"/>
      <c r="H62" s="874"/>
      <c r="I62" s="874"/>
      <c r="J62" s="874"/>
      <c r="K62" s="874"/>
      <c r="L62" s="874"/>
      <c r="M62" s="874"/>
      <c r="N62" s="874"/>
      <c r="O62" s="874"/>
      <c r="P62" s="874"/>
      <c r="Q62" s="874"/>
      <c r="R62" s="874"/>
      <c r="S62" s="874"/>
      <c r="T62" s="874"/>
      <c r="U62" s="874"/>
      <c r="V62" s="874"/>
      <c r="W62" s="874"/>
      <c r="X62" s="874"/>
      <c r="Y62" s="874"/>
      <c r="Z62" s="874"/>
      <c r="AA62" s="874"/>
      <c r="AB62" s="763" t="s">
        <v>608</v>
      </c>
      <c r="AC62" s="763"/>
      <c r="AD62" s="763"/>
      <c r="AE62" s="763"/>
      <c r="AF62" s="763"/>
      <c r="AG62" s="763"/>
      <c r="AH62" s="763"/>
      <c r="AI62" s="763"/>
      <c r="AJ62" s="763"/>
      <c r="AK62" s="763"/>
      <c r="AL62" s="763"/>
      <c r="AM62" s="763"/>
      <c r="AN62" s="763"/>
      <c r="AO62" s="763"/>
      <c r="AP62" s="763"/>
      <c r="AQ62" s="763"/>
      <c r="AR62" s="763"/>
      <c r="AS62" s="763"/>
      <c r="AT62" s="763"/>
      <c r="AU62" s="763"/>
      <c r="AV62" s="763"/>
      <c r="AW62" s="763"/>
      <c r="AX62" s="763"/>
      <c r="AY62" s="763"/>
      <c r="AZ62" s="763"/>
      <c r="BA62" s="763"/>
      <c r="BB62" s="763" t="s">
        <v>609</v>
      </c>
      <c r="BC62" s="763"/>
      <c r="BD62" s="763"/>
      <c r="BE62" s="763"/>
      <c r="BF62" s="763"/>
      <c r="BG62" s="763"/>
      <c r="BH62" s="763"/>
      <c r="BI62" s="763"/>
      <c r="BJ62" s="763"/>
      <c r="BK62" s="763"/>
      <c r="BL62" s="763"/>
      <c r="BM62" s="763"/>
      <c r="BN62" s="763"/>
      <c r="BO62" s="763"/>
      <c r="BP62" s="763"/>
      <c r="BQ62" s="763"/>
      <c r="BR62" s="763"/>
      <c r="BS62" s="763"/>
      <c r="BT62" s="763"/>
      <c r="BU62" s="763"/>
      <c r="BV62" s="763"/>
      <c r="BW62" s="763"/>
      <c r="BX62" s="763"/>
      <c r="BY62" s="763"/>
      <c r="BZ62" s="763"/>
      <c r="CA62" s="763"/>
      <c r="CB62" s="763"/>
      <c r="CC62" s="763" t="s">
        <v>610</v>
      </c>
      <c r="CD62" s="763"/>
      <c r="CE62" s="763"/>
      <c r="CF62" s="763"/>
      <c r="CG62" s="763"/>
      <c r="CH62" s="763"/>
      <c r="CI62" s="763"/>
      <c r="CJ62" s="763"/>
      <c r="CK62" s="763"/>
      <c r="CL62" s="763"/>
      <c r="CM62" s="763"/>
      <c r="CN62" s="763"/>
      <c r="CO62" s="763"/>
      <c r="CP62" s="763"/>
      <c r="CQ62" s="763"/>
      <c r="CR62" s="763"/>
      <c r="CS62" s="763"/>
      <c r="CT62" s="763"/>
      <c r="CU62" s="763"/>
      <c r="CV62" s="763"/>
      <c r="CW62" s="763"/>
      <c r="CX62" s="763"/>
      <c r="CY62" s="763"/>
      <c r="CZ62" s="763"/>
      <c r="DA62" s="763"/>
      <c r="DB62" s="763"/>
    </row>
  </sheetData>
  <mergeCells count="2268">
    <mergeCell ref="DA60:DB60"/>
    <mergeCell ref="BU59:BV59"/>
    <mergeCell ref="AR59:AS59"/>
    <mergeCell ref="AT59:AU59"/>
    <mergeCell ref="AV59:AW59"/>
    <mergeCell ref="AX59:AY59"/>
    <mergeCell ref="AZ59:BA59"/>
    <mergeCell ref="BF59:BI59"/>
    <mergeCell ref="AF59:AG59"/>
    <mergeCell ref="A62:AA62"/>
    <mergeCell ref="AB62:BA62"/>
    <mergeCell ref="BB62:CB62"/>
    <mergeCell ref="CC62:DB62"/>
    <mergeCell ref="CK60:CL60"/>
    <mergeCell ref="CM60:CN60"/>
    <mergeCell ref="CO60:CP60"/>
    <mergeCell ref="CQ60:CR60"/>
    <mergeCell ref="CS60:CT60"/>
    <mergeCell ref="BW60:BX60"/>
    <mergeCell ref="BY60:BZ60"/>
    <mergeCell ref="CA60:CB60"/>
    <mergeCell ref="CC60:CD60"/>
    <mergeCell ref="CE60:CF60"/>
    <mergeCell ref="CG60:CH60"/>
    <mergeCell ref="BJ60:BL60"/>
    <mergeCell ref="BM60:BN60"/>
    <mergeCell ref="BO60:BP60"/>
    <mergeCell ref="BQ60:BR60"/>
    <mergeCell ref="BS60:BT60"/>
    <mergeCell ref="BU60:BV60"/>
    <mergeCell ref="AR60:AS60"/>
    <mergeCell ref="E60:H60"/>
    <mergeCell ref="I60:K60"/>
    <mergeCell ref="L60:M60"/>
    <mergeCell ref="N60:O60"/>
    <mergeCell ref="P60:Q60"/>
    <mergeCell ref="R60:S60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U60:CV60"/>
    <mergeCell ref="CW60:CX60"/>
    <mergeCell ref="AT60:AU60"/>
    <mergeCell ref="AV60:AW60"/>
    <mergeCell ref="AX60:AY60"/>
    <mergeCell ref="AZ60:BA60"/>
    <mergeCell ref="BF60:BI60"/>
    <mergeCell ref="T60:U60"/>
    <mergeCell ref="V60:W60"/>
    <mergeCell ref="X60:Y60"/>
    <mergeCell ref="Z60:AA60"/>
    <mergeCell ref="AB60:AC60"/>
    <mergeCell ref="AF60:AG60"/>
    <mergeCell ref="AH60:AI60"/>
    <mergeCell ref="AJ60:AK60"/>
    <mergeCell ref="AL60:AM60"/>
    <mergeCell ref="AN60:AO60"/>
    <mergeCell ref="AN59:AO59"/>
    <mergeCell ref="DA58:DB58"/>
    <mergeCell ref="E59:H59"/>
    <mergeCell ref="I59:K59"/>
    <mergeCell ref="L59:M59"/>
    <mergeCell ref="N59:O59"/>
    <mergeCell ref="P59:Q59"/>
    <mergeCell ref="R59:S59"/>
    <mergeCell ref="CK58:CL58"/>
    <mergeCell ref="CM58:CN58"/>
    <mergeCell ref="CO58:CP58"/>
    <mergeCell ref="CQ58:CR58"/>
    <mergeCell ref="CS58:CT58"/>
    <mergeCell ref="BW58:BX58"/>
    <mergeCell ref="BY58:BZ58"/>
    <mergeCell ref="CA58:CB58"/>
    <mergeCell ref="CC58:CD58"/>
    <mergeCell ref="CE58:CF58"/>
    <mergeCell ref="CG58:CH58"/>
    <mergeCell ref="CU59:CV59"/>
    <mergeCell ref="CW59:CX59"/>
    <mergeCell ref="CY59:CZ59"/>
    <mergeCell ref="DA59:DB59"/>
    <mergeCell ref="BJ59:BL59"/>
    <mergeCell ref="BM59:BN59"/>
    <mergeCell ref="BO59:BP59"/>
    <mergeCell ref="BQ59:BR59"/>
    <mergeCell ref="BS59:BT59"/>
    <mergeCell ref="AN58:AO58"/>
    <mergeCell ref="AP58:AQ58"/>
    <mergeCell ref="AH59:AI59"/>
    <mergeCell ref="AJ59:AK59"/>
    <mergeCell ref="AL59:AM59"/>
    <mergeCell ref="AP59:AQ59"/>
    <mergeCell ref="T59:U59"/>
    <mergeCell ref="V59:W59"/>
    <mergeCell ref="X59:Y59"/>
    <mergeCell ref="Z59:AA59"/>
    <mergeCell ref="AB59:AC59"/>
    <mergeCell ref="AD59:AE59"/>
    <mergeCell ref="AP60:AQ60"/>
    <mergeCell ref="CU58:CV58"/>
    <mergeCell ref="CW58:CX58"/>
    <mergeCell ref="CY58:CZ58"/>
    <mergeCell ref="AD60:AE60"/>
    <mergeCell ref="CY60:CZ60"/>
    <mergeCell ref="DA57:DB57"/>
    <mergeCell ref="E58:H58"/>
    <mergeCell ref="I58:K58"/>
    <mergeCell ref="L58:M58"/>
    <mergeCell ref="N58:O58"/>
    <mergeCell ref="P58:Q58"/>
    <mergeCell ref="R58:S58"/>
    <mergeCell ref="CK57:CL57"/>
    <mergeCell ref="CM57:CN57"/>
    <mergeCell ref="CO57:CP57"/>
    <mergeCell ref="CQ57:CR57"/>
    <mergeCell ref="CS57:CT57"/>
    <mergeCell ref="BW57:BX57"/>
    <mergeCell ref="BY57:BZ57"/>
    <mergeCell ref="CA57:CB57"/>
    <mergeCell ref="CC57:CD57"/>
    <mergeCell ref="CE57:CF57"/>
    <mergeCell ref="CG57:CH57"/>
    <mergeCell ref="BJ57:BL57"/>
    <mergeCell ref="BM57:BN57"/>
    <mergeCell ref="BJ58:BL58"/>
    <mergeCell ref="BM58:BN58"/>
    <mergeCell ref="BO58:BP58"/>
    <mergeCell ref="BQ58:BR58"/>
    <mergeCell ref="E57:H57"/>
    <mergeCell ref="I57:K57"/>
    <mergeCell ref="L57:M57"/>
    <mergeCell ref="N57:O57"/>
    <mergeCell ref="P57:Q57"/>
    <mergeCell ref="R57:S57"/>
    <mergeCell ref="CI58:CJ58"/>
    <mergeCell ref="AV58:AW58"/>
    <mergeCell ref="CE59:CF59"/>
    <mergeCell ref="CG59:CH59"/>
    <mergeCell ref="AX57:AY57"/>
    <mergeCell ref="BS58:BT58"/>
    <mergeCell ref="BU58:BV58"/>
    <mergeCell ref="AR58:AS58"/>
    <mergeCell ref="AT58:AU58"/>
    <mergeCell ref="AF57:AG57"/>
    <mergeCell ref="AH57:AI57"/>
    <mergeCell ref="AJ57:AK57"/>
    <mergeCell ref="AL57:AM57"/>
    <mergeCell ref="AN57:AO57"/>
    <mergeCell ref="AP57:AQ57"/>
    <mergeCell ref="T58:U58"/>
    <mergeCell ref="V58:W58"/>
    <mergeCell ref="X58:Y58"/>
    <mergeCell ref="Z58:AA58"/>
    <mergeCell ref="AB58:AC58"/>
    <mergeCell ref="AD58:AE58"/>
    <mergeCell ref="T57:U57"/>
    <mergeCell ref="V57:W57"/>
    <mergeCell ref="X57:Y57"/>
    <mergeCell ref="Z57:AA57"/>
    <mergeCell ref="AB57:AC57"/>
    <mergeCell ref="AD57:AE57"/>
    <mergeCell ref="AX58:AY58"/>
    <mergeCell ref="AZ58:BA58"/>
    <mergeCell ref="BF58:BI58"/>
    <mergeCell ref="AF58:AG58"/>
    <mergeCell ref="AH58:AI58"/>
    <mergeCell ref="AJ58:AK58"/>
    <mergeCell ref="AL58:AM58"/>
    <mergeCell ref="T56:U56"/>
    <mergeCell ref="V56:W56"/>
    <mergeCell ref="X56:Y56"/>
    <mergeCell ref="Z56:AA56"/>
    <mergeCell ref="AB56:AC56"/>
    <mergeCell ref="AD56:AE56"/>
    <mergeCell ref="AH56:AI56"/>
    <mergeCell ref="AJ56:AK56"/>
    <mergeCell ref="AL56:AM56"/>
    <mergeCell ref="AN56:AO56"/>
    <mergeCell ref="AP56:AQ56"/>
    <mergeCell ref="AF56:AG56"/>
    <mergeCell ref="AZ57:BA57"/>
    <mergeCell ref="BF57:BI57"/>
    <mergeCell ref="CU57:CV57"/>
    <mergeCell ref="CW57:CX57"/>
    <mergeCell ref="CY57:CZ57"/>
    <mergeCell ref="CI56:CJ56"/>
    <mergeCell ref="CI57:CJ57"/>
    <mergeCell ref="BO57:BP57"/>
    <mergeCell ref="BQ57:BR57"/>
    <mergeCell ref="BS57:BT57"/>
    <mergeCell ref="BU57:BV57"/>
    <mergeCell ref="AR57:AS57"/>
    <mergeCell ref="AT57:AU57"/>
    <mergeCell ref="AV57:AW57"/>
    <mergeCell ref="CK56:CL56"/>
    <mergeCell ref="CM56:CN56"/>
    <mergeCell ref="CO56:CP56"/>
    <mergeCell ref="CQ56:CR56"/>
    <mergeCell ref="CS56:CT56"/>
    <mergeCell ref="BW56:BX56"/>
    <mergeCell ref="BM56:BN56"/>
    <mergeCell ref="BO56:BP56"/>
    <mergeCell ref="BQ56:BR56"/>
    <mergeCell ref="BS56:BT56"/>
    <mergeCell ref="BU56:BV56"/>
    <mergeCell ref="AR56:AS56"/>
    <mergeCell ref="AT56:AU56"/>
    <mergeCell ref="AV56:AW56"/>
    <mergeCell ref="AX56:AY56"/>
    <mergeCell ref="AZ56:BA56"/>
    <mergeCell ref="BF56:BI56"/>
    <mergeCell ref="CU56:CV56"/>
    <mergeCell ref="CW56:CX56"/>
    <mergeCell ref="CY56:CZ56"/>
    <mergeCell ref="DA55:DB55"/>
    <mergeCell ref="E56:H56"/>
    <mergeCell ref="I56:K56"/>
    <mergeCell ref="L56:M56"/>
    <mergeCell ref="N56:O56"/>
    <mergeCell ref="P56:Q56"/>
    <mergeCell ref="R56:S56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J55:BL55"/>
    <mergeCell ref="BM55:BN55"/>
    <mergeCell ref="BO55:BP55"/>
    <mergeCell ref="BQ55:BR55"/>
    <mergeCell ref="BS55:BT55"/>
    <mergeCell ref="BU55:BV55"/>
    <mergeCell ref="AR55:AS55"/>
    <mergeCell ref="AT55:AU55"/>
    <mergeCell ref="AV55:AW55"/>
    <mergeCell ref="AX55:AY55"/>
    <mergeCell ref="DA56:DB56"/>
    <mergeCell ref="AF55:AG55"/>
    <mergeCell ref="AJ55:AK55"/>
    <mergeCell ref="AL55:AM55"/>
    <mergeCell ref="AN55:AO55"/>
    <mergeCell ref="AP55:AQ55"/>
    <mergeCell ref="T55:U55"/>
    <mergeCell ref="V55:W55"/>
    <mergeCell ref="X55:Y55"/>
    <mergeCell ref="Z55:AA55"/>
    <mergeCell ref="AB55:AC55"/>
    <mergeCell ref="AD55:AE55"/>
    <mergeCell ref="CU54:CV54"/>
    <mergeCell ref="CW54:CX54"/>
    <mergeCell ref="CY54:CZ54"/>
    <mergeCell ref="AH54:AI54"/>
    <mergeCell ref="AJ54:AK54"/>
    <mergeCell ref="AL54:AM54"/>
    <mergeCell ref="AN54:AO54"/>
    <mergeCell ref="AP54:AQ54"/>
    <mergeCell ref="T54:U54"/>
    <mergeCell ref="V54:W54"/>
    <mergeCell ref="X54:Y54"/>
    <mergeCell ref="Z54:AA54"/>
    <mergeCell ref="AB54:AC54"/>
    <mergeCell ref="AD54:AE54"/>
    <mergeCell ref="CU55:CV55"/>
    <mergeCell ref="CW55:CX55"/>
    <mergeCell ref="CY55:CZ55"/>
    <mergeCell ref="CI54:CJ54"/>
    <mergeCell ref="CI55:CJ55"/>
    <mergeCell ref="E55:H55"/>
    <mergeCell ref="I55:K55"/>
    <mergeCell ref="L55:M55"/>
    <mergeCell ref="N55:O55"/>
    <mergeCell ref="P55:Q55"/>
    <mergeCell ref="R55:S55"/>
    <mergeCell ref="CK54:CL54"/>
    <mergeCell ref="CM54:CN54"/>
    <mergeCell ref="CO54:CP54"/>
    <mergeCell ref="CQ54:CR54"/>
    <mergeCell ref="CS54:CT54"/>
    <mergeCell ref="BW54:BX54"/>
    <mergeCell ref="BY54:BZ54"/>
    <mergeCell ref="CA54:CB54"/>
    <mergeCell ref="CC54:CD54"/>
    <mergeCell ref="CE54:CF54"/>
    <mergeCell ref="CG54:CH54"/>
    <mergeCell ref="BJ54:BL54"/>
    <mergeCell ref="BM54:BN54"/>
    <mergeCell ref="BO54:BP54"/>
    <mergeCell ref="BQ54:BR54"/>
    <mergeCell ref="BS54:BT54"/>
    <mergeCell ref="BU54:BV54"/>
    <mergeCell ref="AR54:AS54"/>
    <mergeCell ref="AT54:AU54"/>
    <mergeCell ref="AV54:AW54"/>
    <mergeCell ref="AX54:AY54"/>
    <mergeCell ref="AZ54:BA54"/>
    <mergeCell ref="BF54:BI54"/>
    <mergeCell ref="AF54:AG54"/>
    <mergeCell ref="AZ55:BA55"/>
    <mergeCell ref="AH55:AI55"/>
    <mergeCell ref="DA53:DB53"/>
    <mergeCell ref="E54:H54"/>
    <mergeCell ref="I54:K54"/>
    <mergeCell ref="L54:M54"/>
    <mergeCell ref="N54:O54"/>
    <mergeCell ref="P54:Q54"/>
    <mergeCell ref="R54:S54"/>
    <mergeCell ref="CK53:CL53"/>
    <mergeCell ref="CM53:CN53"/>
    <mergeCell ref="CO53:CP53"/>
    <mergeCell ref="CQ53:CR53"/>
    <mergeCell ref="CS53:CT53"/>
    <mergeCell ref="BW53:BX53"/>
    <mergeCell ref="BY53:BZ53"/>
    <mergeCell ref="CA53:CB53"/>
    <mergeCell ref="CC53:CD53"/>
    <mergeCell ref="CE53:CF53"/>
    <mergeCell ref="CG53:CH53"/>
    <mergeCell ref="BJ53:BL53"/>
    <mergeCell ref="BM53:BN53"/>
    <mergeCell ref="BO53:BP53"/>
    <mergeCell ref="BQ53:BR53"/>
    <mergeCell ref="BS53:BT53"/>
    <mergeCell ref="BU53:BV53"/>
    <mergeCell ref="AR53:AS53"/>
    <mergeCell ref="AT53:AU53"/>
    <mergeCell ref="AV53:AW53"/>
    <mergeCell ref="AX53:AY53"/>
    <mergeCell ref="DA54:DB54"/>
    <mergeCell ref="BF53:BI53"/>
    <mergeCell ref="AF53:AG53"/>
    <mergeCell ref="AJ53:AK53"/>
    <mergeCell ref="AL53:AM53"/>
    <mergeCell ref="AN53:AO53"/>
    <mergeCell ref="AP53:AQ53"/>
    <mergeCell ref="T53:U53"/>
    <mergeCell ref="V53:W53"/>
    <mergeCell ref="X53:Y53"/>
    <mergeCell ref="Z53:AA53"/>
    <mergeCell ref="AB53:AC53"/>
    <mergeCell ref="AD53:AE53"/>
    <mergeCell ref="CU52:CV52"/>
    <mergeCell ref="CW52:CX52"/>
    <mergeCell ref="CY52:CZ52"/>
    <mergeCell ref="AH52:AI52"/>
    <mergeCell ref="AJ52:AK52"/>
    <mergeCell ref="AL52:AM52"/>
    <mergeCell ref="AN52:AO52"/>
    <mergeCell ref="AP52:AQ52"/>
    <mergeCell ref="T52:U52"/>
    <mergeCell ref="V52:W52"/>
    <mergeCell ref="X52:Y52"/>
    <mergeCell ref="Z52:AA52"/>
    <mergeCell ref="AB52:AC52"/>
    <mergeCell ref="AD52:AE52"/>
    <mergeCell ref="CU53:CV53"/>
    <mergeCell ref="CW53:CX53"/>
    <mergeCell ref="CY53:CZ53"/>
    <mergeCell ref="CI52:CJ52"/>
    <mergeCell ref="CI53:CJ53"/>
    <mergeCell ref="E53:H53"/>
    <mergeCell ref="I53:K53"/>
    <mergeCell ref="L53:M53"/>
    <mergeCell ref="N53:O53"/>
    <mergeCell ref="P53:Q53"/>
    <mergeCell ref="R53:S53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J52:BL52"/>
    <mergeCell ref="BM52:BN52"/>
    <mergeCell ref="BO52:BP52"/>
    <mergeCell ref="BQ52:BR52"/>
    <mergeCell ref="BS52:BT52"/>
    <mergeCell ref="BU52:BV52"/>
    <mergeCell ref="AR52:AS52"/>
    <mergeCell ref="AT52:AU52"/>
    <mergeCell ref="AV52:AW52"/>
    <mergeCell ref="AX52:AY52"/>
    <mergeCell ref="AZ52:BA52"/>
    <mergeCell ref="BF52:BI52"/>
    <mergeCell ref="AF52:AG52"/>
    <mergeCell ref="AZ53:BA53"/>
    <mergeCell ref="AH53:AI53"/>
    <mergeCell ref="DA51:DB51"/>
    <mergeCell ref="E52:H52"/>
    <mergeCell ref="I52:K52"/>
    <mergeCell ref="L52:M52"/>
    <mergeCell ref="N52:O52"/>
    <mergeCell ref="P52:Q52"/>
    <mergeCell ref="R52:S52"/>
    <mergeCell ref="CK51:CL51"/>
    <mergeCell ref="CM51:CN51"/>
    <mergeCell ref="CO51:CP51"/>
    <mergeCell ref="CQ51:CR51"/>
    <mergeCell ref="CS51:CT51"/>
    <mergeCell ref="BW51:BX51"/>
    <mergeCell ref="BY51:BZ51"/>
    <mergeCell ref="CA51:CB51"/>
    <mergeCell ref="CC51:CD51"/>
    <mergeCell ref="CE51:CF51"/>
    <mergeCell ref="CG51:CH51"/>
    <mergeCell ref="BJ51:BL51"/>
    <mergeCell ref="BM51:BN51"/>
    <mergeCell ref="BO51:BP51"/>
    <mergeCell ref="BQ51:BR51"/>
    <mergeCell ref="BS51:BT51"/>
    <mergeCell ref="BU51:BV51"/>
    <mergeCell ref="AR51:AS51"/>
    <mergeCell ref="AT51:AU51"/>
    <mergeCell ref="AV51:AW51"/>
    <mergeCell ref="AX51:AY51"/>
    <mergeCell ref="DA52:DB52"/>
    <mergeCell ref="BF51:BI51"/>
    <mergeCell ref="AF51:AG51"/>
    <mergeCell ref="AP51:AQ51"/>
    <mergeCell ref="AH51:AI51"/>
    <mergeCell ref="T51:U51"/>
    <mergeCell ref="V51:W51"/>
    <mergeCell ref="X51:Y51"/>
    <mergeCell ref="Z51:AA51"/>
    <mergeCell ref="AB51:AC51"/>
    <mergeCell ref="AD51:AE51"/>
    <mergeCell ref="CU50:CV50"/>
    <mergeCell ref="CW50:CX50"/>
    <mergeCell ref="CY50:CZ50"/>
    <mergeCell ref="AH50:AI50"/>
    <mergeCell ref="AJ50:AK50"/>
    <mergeCell ref="AL50:AM50"/>
    <mergeCell ref="AN50:AO50"/>
    <mergeCell ref="AP50:AQ50"/>
    <mergeCell ref="T50:U50"/>
    <mergeCell ref="V50:W50"/>
    <mergeCell ref="X50:Y50"/>
    <mergeCell ref="Z50:AA50"/>
    <mergeCell ref="AB50:AC50"/>
    <mergeCell ref="AD50:AE50"/>
    <mergeCell ref="CU51:CV51"/>
    <mergeCell ref="CW51:CX51"/>
    <mergeCell ref="CY51:CZ51"/>
    <mergeCell ref="AJ51:AK51"/>
    <mergeCell ref="AL51:AM51"/>
    <mergeCell ref="AN51:AO51"/>
    <mergeCell ref="CI50:CJ50"/>
    <mergeCell ref="CI51:CJ51"/>
    <mergeCell ref="DA50:DB50"/>
    <mergeCell ref="AZ49:BA49"/>
    <mergeCell ref="BF49:BI49"/>
    <mergeCell ref="T49:U49"/>
    <mergeCell ref="E51:H51"/>
    <mergeCell ref="I51:K51"/>
    <mergeCell ref="L51:M51"/>
    <mergeCell ref="N51:O51"/>
    <mergeCell ref="P51:Q51"/>
    <mergeCell ref="R51:S51"/>
    <mergeCell ref="CK50:CL50"/>
    <mergeCell ref="CM50:CN50"/>
    <mergeCell ref="CO50:CP50"/>
    <mergeCell ref="CQ50:CR50"/>
    <mergeCell ref="CS50:CT50"/>
    <mergeCell ref="BW50:BX50"/>
    <mergeCell ref="BY50:BZ50"/>
    <mergeCell ref="CA50:CB50"/>
    <mergeCell ref="CC50:CD50"/>
    <mergeCell ref="CE50:CF50"/>
    <mergeCell ref="CG50:CH50"/>
    <mergeCell ref="BJ50:BL50"/>
    <mergeCell ref="BM50:BN50"/>
    <mergeCell ref="BO50:BP50"/>
    <mergeCell ref="BQ50:BR50"/>
    <mergeCell ref="BS50:BT50"/>
    <mergeCell ref="BU50:BV50"/>
    <mergeCell ref="AR50:AS50"/>
    <mergeCell ref="AT50:AU50"/>
    <mergeCell ref="AV50:AW50"/>
    <mergeCell ref="AX50:AY50"/>
    <mergeCell ref="AZ50:BA50"/>
    <mergeCell ref="CO49:CP49"/>
    <mergeCell ref="CQ49:CR49"/>
    <mergeCell ref="CS49:CT49"/>
    <mergeCell ref="BW49:BX49"/>
    <mergeCell ref="BY49:BZ49"/>
    <mergeCell ref="CA49:CB49"/>
    <mergeCell ref="CC49:CD49"/>
    <mergeCell ref="CE49:CF49"/>
    <mergeCell ref="CG49:CH49"/>
    <mergeCell ref="BJ49:BL49"/>
    <mergeCell ref="BM49:BN49"/>
    <mergeCell ref="BO49:BP49"/>
    <mergeCell ref="BQ49:BR49"/>
    <mergeCell ref="BS49:BT49"/>
    <mergeCell ref="BU49:BV49"/>
    <mergeCell ref="AR49:AS49"/>
    <mergeCell ref="AT49:AU49"/>
    <mergeCell ref="AV49:AW49"/>
    <mergeCell ref="AX49:AY49"/>
    <mergeCell ref="AP49:AQ49"/>
    <mergeCell ref="V49:W49"/>
    <mergeCell ref="X49:Y49"/>
    <mergeCell ref="Z49:AA49"/>
    <mergeCell ref="AB49:AC49"/>
    <mergeCell ref="AD49:AE49"/>
    <mergeCell ref="AH48:AI48"/>
    <mergeCell ref="AJ48:AK48"/>
    <mergeCell ref="AL48:AM48"/>
    <mergeCell ref="E50:H50"/>
    <mergeCell ref="I50:K50"/>
    <mergeCell ref="L50:M50"/>
    <mergeCell ref="N50:O50"/>
    <mergeCell ref="P50:Q50"/>
    <mergeCell ref="R50:S50"/>
    <mergeCell ref="CK49:CL49"/>
    <mergeCell ref="CM49:CN49"/>
    <mergeCell ref="BF50:BI50"/>
    <mergeCell ref="AF50:AG50"/>
    <mergeCell ref="CG48:CH48"/>
    <mergeCell ref="BJ48:BL48"/>
    <mergeCell ref="BM48:BN48"/>
    <mergeCell ref="BO48:BP48"/>
    <mergeCell ref="BD45:BE60"/>
    <mergeCell ref="BF45:BI45"/>
    <mergeCell ref="BJ45:BL45"/>
    <mergeCell ref="BM45:BN45"/>
    <mergeCell ref="BO45:BP45"/>
    <mergeCell ref="BQ45:BR45"/>
    <mergeCell ref="BJ46:BL46"/>
    <mergeCell ref="BM46:BN46"/>
    <mergeCell ref="AR46:AS46"/>
    <mergeCell ref="DA48:DB48"/>
    <mergeCell ref="CI47:CJ47"/>
    <mergeCell ref="CI48:CJ48"/>
    <mergeCell ref="CI49:CJ49"/>
    <mergeCell ref="CU48:CV48"/>
    <mergeCell ref="CW48:CX48"/>
    <mergeCell ref="CY48:CZ48"/>
    <mergeCell ref="CY47:CZ47"/>
    <mergeCell ref="DA47:DB47"/>
    <mergeCell ref="T48:U48"/>
    <mergeCell ref="V48:W48"/>
    <mergeCell ref="X48:Y48"/>
    <mergeCell ref="Z48:AA48"/>
    <mergeCell ref="AB48:AC48"/>
    <mergeCell ref="AD48:AE48"/>
    <mergeCell ref="CU49:CV49"/>
    <mergeCell ref="CW49:CX49"/>
    <mergeCell ref="CY49:CZ49"/>
    <mergeCell ref="BS48:BT48"/>
    <mergeCell ref="BU48:BV48"/>
    <mergeCell ref="AR48:AS48"/>
    <mergeCell ref="AT48:AU48"/>
    <mergeCell ref="AV48:AW48"/>
    <mergeCell ref="AX48:AY48"/>
    <mergeCell ref="AZ48:BA48"/>
    <mergeCell ref="BF48:BI48"/>
    <mergeCell ref="AF48:AG48"/>
    <mergeCell ref="AF49:AG49"/>
    <mergeCell ref="AH49:AI49"/>
    <mergeCell ref="AJ49:AK49"/>
    <mergeCell ref="AL49:AM49"/>
    <mergeCell ref="AN49:AO49"/>
    <mergeCell ref="CG47:CH47"/>
    <mergeCell ref="BJ47:BL47"/>
    <mergeCell ref="BM47:BN47"/>
    <mergeCell ref="BO47:BP47"/>
    <mergeCell ref="BQ47:BR47"/>
    <mergeCell ref="BS47:BT47"/>
    <mergeCell ref="BU47:BV47"/>
    <mergeCell ref="AR47:AS47"/>
    <mergeCell ref="AT47:AU47"/>
    <mergeCell ref="AV47:AW47"/>
    <mergeCell ref="AX47:AY47"/>
    <mergeCell ref="AZ51:BA51"/>
    <mergeCell ref="BF55:BI55"/>
    <mergeCell ref="BY56:BZ56"/>
    <mergeCell ref="CA56:CB56"/>
    <mergeCell ref="CC56:CD56"/>
    <mergeCell ref="CE56:CF56"/>
    <mergeCell ref="CG56:CH56"/>
    <mergeCell ref="BJ56:BL56"/>
    <mergeCell ref="Z47:AA47"/>
    <mergeCell ref="AB47:AC47"/>
    <mergeCell ref="AD47:AE47"/>
    <mergeCell ref="E47:H47"/>
    <mergeCell ref="I47:K47"/>
    <mergeCell ref="L47:M47"/>
    <mergeCell ref="N47:O47"/>
    <mergeCell ref="P47:Q47"/>
    <mergeCell ref="R47:S47"/>
    <mergeCell ref="CU47:CV47"/>
    <mergeCell ref="CW47:CX47"/>
    <mergeCell ref="CU46:CV46"/>
    <mergeCell ref="CW46:CX46"/>
    <mergeCell ref="AN48:AO48"/>
    <mergeCell ref="AP48:AQ48"/>
    <mergeCell ref="DA49:DB49"/>
    <mergeCell ref="E49:H49"/>
    <mergeCell ref="I49:K49"/>
    <mergeCell ref="L49:M49"/>
    <mergeCell ref="N49:O49"/>
    <mergeCell ref="P49:Q49"/>
    <mergeCell ref="R49:S49"/>
    <mergeCell ref="CK48:CL48"/>
    <mergeCell ref="CM48:CN48"/>
    <mergeCell ref="CO48:CP48"/>
    <mergeCell ref="CQ48:CR48"/>
    <mergeCell ref="CS48:CT48"/>
    <mergeCell ref="BW48:BX48"/>
    <mergeCell ref="BY48:BZ48"/>
    <mergeCell ref="CA48:CB48"/>
    <mergeCell ref="CC48:CD48"/>
    <mergeCell ref="CE48:CF48"/>
    <mergeCell ref="E48:H48"/>
    <mergeCell ref="I48:K48"/>
    <mergeCell ref="L48:M48"/>
    <mergeCell ref="N48:O48"/>
    <mergeCell ref="P48:Q48"/>
    <mergeCell ref="R48:S48"/>
    <mergeCell ref="CK47:CL47"/>
    <mergeCell ref="CM47:CN47"/>
    <mergeCell ref="CO47:CP47"/>
    <mergeCell ref="CQ47:CR47"/>
    <mergeCell ref="CS47:CT47"/>
    <mergeCell ref="BW47:BX47"/>
    <mergeCell ref="BY47:BZ47"/>
    <mergeCell ref="CA47:CB47"/>
    <mergeCell ref="CC47:CD47"/>
    <mergeCell ref="CE47:CF47"/>
    <mergeCell ref="CS46:CT46"/>
    <mergeCell ref="AZ47:BA47"/>
    <mergeCell ref="BF47:BI47"/>
    <mergeCell ref="AF47:AG47"/>
    <mergeCell ref="AH47:AI47"/>
    <mergeCell ref="AJ47:AK47"/>
    <mergeCell ref="AL47:AM47"/>
    <mergeCell ref="AN47:AO47"/>
    <mergeCell ref="AP47:AQ47"/>
    <mergeCell ref="BQ48:BR48"/>
    <mergeCell ref="AT46:AU46"/>
    <mergeCell ref="AV46:AW46"/>
    <mergeCell ref="AX46:AY46"/>
    <mergeCell ref="T47:U47"/>
    <mergeCell ref="V47:W47"/>
    <mergeCell ref="X47:Y47"/>
    <mergeCell ref="CY46:CZ46"/>
    <mergeCell ref="DA46:DB46"/>
    <mergeCell ref="CE46:CF46"/>
    <mergeCell ref="CG46:CH46"/>
    <mergeCell ref="CK46:CL46"/>
    <mergeCell ref="CM46:CN46"/>
    <mergeCell ref="CO46:CP46"/>
    <mergeCell ref="BS46:BT46"/>
    <mergeCell ref="BU46:BV46"/>
    <mergeCell ref="BW46:BX46"/>
    <mergeCell ref="BY46:BZ46"/>
    <mergeCell ref="CA46:CB46"/>
    <mergeCell ref="CC46:CD46"/>
    <mergeCell ref="CI46:CJ46"/>
    <mergeCell ref="BF46:BI46"/>
    <mergeCell ref="AF46:AG46"/>
    <mergeCell ref="AH46:AI46"/>
    <mergeCell ref="AJ46:AK46"/>
    <mergeCell ref="AL46:AM46"/>
    <mergeCell ref="AN46:AO46"/>
    <mergeCell ref="AP46:AQ46"/>
    <mergeCell ref="CQ46:CR46"/>
    <mergeCell ref="CQ45:CR45"/>
    <mergeCell ref="CS45:CT45"/>
    <mergeCell ref="CU45:CV45"/>
    <mergeCell ref="CW45:CX45"/>
    <mergeCell ref="CY45:CZ45"/>
    <mergeCell ref="DA45:DB45"/>
    <mergeCell ref="CE45:CF45"/>
    <mergeCell ref="CG45:CH45"/>
    <mergeCell ref="CI45:CJ45"/>
    <mergeCell ref="CK45:CL45"/>
    <mergeCell ref="CM45:CN45"/>
    <mergeCell ref="CO45:CP45"/>
    <mergeCell ref="BS45:BT45"/>
    <mergeCell ref="BU45:BV45"/>
    <mergeCell ref="BW45:BX45"/>
    <mergeCell ref="BY45:BZ45"/>
    <mergeCell ref="CA45:CB45"/>
    <mergeCell ref="CC45:CD45"/>
    <mergeCell ref="AT45:AU45"/>
    <mergeCell ref="AV45:AW45"/>
    <mergeCell ref="AX45:AY45"/>
    <mergeCell ref="AZ45:BA45"/>
    <mergeCell ref="AD45:AE45"/>
    <mergeCell ref="AF45:AG45"/>
    <mergeCell ref="AH45:AI45"/>
    <mergeCell ref="AJ45:AK45"/>
    <mergeCell ref="AL45:AM45"/>
    <mergeCell ref="AN45:AO45"/>
    <mergeCell ref="R45:S45"/>
    <mergeCell ref="T45:U45"/>
    <mergeCell ref="V45:W45"/>
    <mergeCell ref="X45:Y45"/>
    <mergeCell ref="Z45:AA45"/>
    <mergeCell ref="AB45:AC45"/>
    <mergeCell ref="E46:H46"/>
    <mergeCell ref="I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Z46:BA46"/>
    <mergeCell ref="DA44:DB44"/>
    <mergeCell ref="C45:D60"/>
    <mergeCell ref="E45:H45"/>
    <mergeCell ref="I45:K45"/>
    <mergeCell ref="L45:M45"/>
    <mergeCell ref="N45:O45"/>
    <mergeCell ref="P45:Q45"/>
    <mergeCell ref="CK44:CL44"/>
    <mergeCell ref="CM44:CN44"/>
    <mergeCell ref="CO44:CP44"/>
    <mergeCell ref="CQ44:CR44"/>
    <mergeCell ref="CS44:CT44"/>
    <mergeCell ref="BW44:BX44"/>
    <mergeCell ref="BY44:BZ44"/>
    <mergeCell ref="CA44:CB44"/>
    <mergeCell ref="CC44:CD44"/>
    <mergeCell ref="CE44:CF44"/>
    <mergeCell ref="CG44:CH44"/>
    <mergeCell ref="BJ44:BL44"/>
    <mergeCell ref="BM44:BN44"/>
    <mergeCell ref="BO44:BP44"/>
    <mergeCell ref="BQ44:BR44"/>
    <mergeCell ref="BS44:BT44"/>
    <mergeCell ref="BU44:BV44"/>
    <mergeCell ref="AR44:AS44"/>
    <mergeCell ref="AT44:AU44"/>
    <mergeCell ref="AV44:AW44"/>
    <mergeCell ref="AX44:AY44"/>
    <mergeCell ref="BO46:BP46"/>
    <mergeCell ref="BQ46:BR46"/>
    <mergeCell ref="AP45:AQ45"/>
    <mergeCell ref="AR45:AS45"/>
    <mergeCell ref="AF44:AG44"/>
    <mergeCell ref="AH44:AI44"/>
    <mergeCell ref="AJ44:AK44"/>
    <mergeCell ref="AL44:AM44"/>
    <mergeCell ref="AN44:AO44"/>
    <mergeCell ref="AP44:AQ44"/>
    <mergeCell ref="T44:U44"/>
    <mergeCell ref="V44:W44"/>
    <mergeCell ref="X44:Y44"/>
    <mergeCell ref="Z44:AA44"/>
    <mergeCell ref="AB44:AC44"/>
    <mergeCell ref="AD44:AE44"/>
    <mergeCell ref="CU43:CV43"/>
    <mergeCell ref="CW43:CX43"/>
    <mergeCell ref="CY43:CZ43"/>
    <mergeCell ref="AH43:AI43"/>
    <mergeCell ref="AJ43:AK43"/>
    <mergeCell ref="AL43:AM43"/>
    <mergeCell ref="AN43:AO43"/>
    <mergeCell ref="AP43:AQ43"/>
    <mergeCell ref="T43:U43"/>
    <mergeCell ref="V43:W43"/>
    <mergeCell ref="X43:Y43"/>
    <mergeCell ref="Z43:AA43"/>
    <mergeCell ref="AB43:AC43"/>
    <mergeCell ref="AD43:AE43"/>
    <mergeCell ref="CU44:CV44"/>
    <mergeCell ref="CW44:CX44"/>
    <mergeCell ref="CY44:CZ44"/>
    <mergeCell ref="CI43:CJ43"/>
    <mergeCell ref="CI44:CJ44"/>
    <mergeCell ref="E44:H44"/>
    <mergeCell ref="I44:K44"/>
    <mergeCell ref="L44:M44"/>
    <mergeCell ref="N44:O44"/>
    <mergeCell ref="P44:Q44"/>
    <mergeCell ref="R44:S44"/>
    <mergeCell ref="CK43:CL43"/>
    <mergeCell ref="CM43:CN43"/>
    <mergeCell ref="CO43:CP43"/>
    <mergeCell ref="CQ43:CR43"/>
    <mergeCell ref="CS43:CT43"/>
    <mergeCell ref="BW43:BX43"/>
    <mergeCell ref="BY43:BZ43"/>
    <mergeCell ref="CA43:CB43"/>
    <mergeCell ref="CC43:CD43"/>
    <mergeCell ref="CE43:CF43"/>
    <mergeCell ref="CG43:CH43"/>
    <mergeCell ref="BJ43:BL43"/>
    <mergeCell ref="BM43:BN43"/>
    <mergeCell ref="BO43:BP43"/>
    <mergeCell ref="BQ43:BR43"/>
    <mergeCell ref="BS43:BT43"/>
    <mergeCell ref="BU43:BV43"/>
    <mergeCell ref="AR43:AS43"/>
    <mergeCell ref="AT43:AU43"/>
    <mergeCell ref="AV43:AW43"/>
    <mergeCell ref="AX43:AY43"/>
    <mergeCell ref="AZ43:BA43"/>
    <mergeCell ref="BF43:BI43"/>
    <mergeCell ref="AF43:AG43"/>
    <mergeCell ref="AZ44:BA44"/>
    <mergeCell ref="BF44:BI44"/>
    <mergeCell ref="DA42:DB42"/>
    <mergeCell ref="E43:H43"/>
    <mergeCell ref="I43:K43"/>
    <mergeCell ref="L43:M43"/>
    <mergeCell ref="N43:O43"/>
    <mergeCell ref="P43:Q43"/>
    <mergeCell ref="R43:S43"/>
    <mergeCell ref="CK42:CL42"/>
    <mergeCell ref="CM42:CN42"/>
    <mergeCell ref="CO42:CP42"/>
    <mergeCell ref="CQ42:CR42"/>
    <mergeCell ref="CS42:CT42"/>
    <mergeCell ref="BW42:BX42"/>
    <mergeCell ref="BY42:BZ42"/>
    <mergeCell ref="CA42:CB42"/>
    <mergeCell ref="CC42:CD42"/>
    <mergeCell ref="CE42:CF42"/>
    <mergeCell ref="CG42:CH42"/>
    <mergeCell ref="BJ42:BL42"/>
    <mergeCell ref="BM42:BN42"/>
    <mergeCell ref="BO42:BP42"/>
    <mergeCell ref="BQ42:BR42"/>
    <mergeCell ref="BS42:BT42"/>
    <mergeCell ref="BU42:BV42"/>
    <mergeCell ref="AR42:AS42"/>
    <mergeCell ref="AT42:AU42"/>
    <mergeCell ref="AV42:AW42"/>
    <mergeCell ref="AX42:AY42"/>
    <mergeCell ref="DA43:DB43"/>
    <mergeCell ref="BF42:BI42"/>
    <mergeCell ref="AF42:AG42"/>
    <mergeCell ref="AJ42:AK42"/>
    <mergeCell ref="AL42:AM42"/>
    <mergeCell ref="AN42:AO42"/>
    <mergeCell ref="AP42:AQ42"/>
    <mergeCell ref="T42:U42"/>
    <mergeCell ref="V42:W42"/>
    <mergeCell ref="X42:Y42"/>
    <mergeCell ref="Z42:AA42"/>
    <mergeCell ref="AB42:AC42"/>
    <mergeCell ref="AD42:AE42"/>
    <mergeCell ref="CU41:CV41"/>
    <mergeCell ref="CW41:CX41"/>
    <mergeCell ref="CY41:CZ41"/>
    <mergeCell ref="AH41:AI41"/>
    <mergeCell ref="AJ41:AK41"/>
    <mergeCell ref="AL41:AM41"/>
    <mergeCell ref="AN41:AO41"/>
    <mergeCell ref="AP41:AQ41"/>
    <mergeCell ref="T41:U41"/>
    <mergeCell ref="V41:W41"/>
    <mergeCell ref="X41:Y41"/>
    <mergeCell ref="Z41:AA41"/>
    <mergeCell ref="AB41:AC41"/>
    <mergeCell ref="AD41:AE41"/>
    <mergeCell ref="CU42:CV42"/>
    <mergeCell ref="CW42:CX42"/>
    <mergeCell ref="CY42:CZ42"/>
    <mergeCell ref="CI41:CJ41"/>
    <mergeCell ref="CI42:CJ42"/>
    <mergeCell ref="E42:H42"/>
    <mergeCell ref="I42:K42"/>
    <mergeCell ref="L42:M42"/>
    <mergeCell ref="N42:O42"/>
    <mergeCell ref="P42:Q42"/>
    <mergeCell ref="R42:S42"/>
    <mergeCell ref="CK41:CL41"/>
    <mergeCell ref="CM41:CN41"/>
    <mergeCell ref="CO41:CP41"/>
    <mergeCell ref="CQ41:CR41"/>
    <mergeCell ref="CS41:CT41"/>
    <mergeCell ref="BW41:BX41"/>
    <mergeCell ref="BY41:BZ41"/>
    <mergeCell ref="CA41:CB41"/>
    <mergeCell ref="CC41:CD41"/>
    <mergeCell ref="CE41:CF41"/>
    <mergeCell ref="CG41:CH41"/>
    <mergeCell ref="BJ41:BL41"/>
    <mergeCell ref="BM41:BN41"/>
    <mergeCell ref="BO41:BP41"/>
    <mergeCell ref="BQ41:BR41"/>
    <mergeCell ref="BS41:BT41"/>
    <mergeCell ref="BU41:BV41"/>
    <mergeCell ref="AR41:AS41"/>
    <mergeCell ref="AT41:AU41"/>
    <mergeCell ref="AV41:AW41"/>
    <mergeCell ref="AX41:AY41"/>
    <mergeCell ref="AZ41:BA41"/>
    <mergeCell ref="BF41:BI41"/>
    <mergeCell ref="AF41:AG41"/>
    <mergeCell ref="AZ42:BA42"/>
    <mergeCell ref="AH42:AI42"/>
    <mergeCell ref="DA40:DB40"/>
    <mergeCell ref="E41:H41"/>
    <mergeCell ref="I41:K41"/>
    <mergeCell ref="L41:M41"/>
    <mergeCell ref="N41:O41"/>
    <mergeCell ref="P41:Q41"/>
    <mergeCell ref="R41:S41"/>
    <mergeCell ref="CK40:CL40"/>
    <mergeCell ref="CM40:CN40"/>
    <mergeCell ref="CO40:CP40"/>
    <mergeCell ref="CQ40:CR40"/>
    <mergeCell ref="CS40:CT40"/>
    <mergeCell ref="BW40:BX40"/>
    <mergeCell ref="BY40:BZ40"/>
    <mergeCell ref="CA40:CB40"/>
    <mergeCell ref="CC40:CD40"/>
    <mergeCell ref="CE40:CF40"/>
    <mergeCell ref="CG40:CH40"/>
    <mergeCell ref="BJ40:BL40"/>
    <mergeCell ref="BM40:BN40"/>
    <mergeCell ref="BO40:BP40"/>
    <mergeCell ref="BQ40:BR40"/>
    <mergeCell ref="BS40:BT40"/>
    <mergeCell ref="BU40:BV40"/>
    <mergeCell ref="AR40:AS40"/>
    <mergeCell ref="AT40:AU40"/>
    <mergeCell ref="AV40:AW40"/>
    <mergeCell ref="AX40:AY40"/>
    <mergeCell ref="DA41:DB41"/>
    <mergeCell ref="BF40:BI40"/>
    <mergeCell ref="AF40:AG40"/>
    <mergeCell ref="AJ40:AK40"/>
    <mergeCell ref="AL40:AM40"/>
    <mergeCell ref="AN40:AO40"/>
    <mergeCell ref="AP40:AQ40"/>
    <mergeCell ref="T40:U40"/>
    <mergeCell ref="V40:W40"/>
    <mergeCell ref="X40:Y40"/>
    <mergeCell ref="Z40:AA40"/>
    <mergeCell ref="AB40:AC40"/>
    <mergeCell ref="AD40:AE40"/>
    <mergeCell ref="CU39:CV39"/>
    <mergeCell ref="CW39:CX39"/>
    <mergeCell ref="CY39:CZ39"/>
    <mergeCell ref="AH39:AI39"/>
    <mergeCell ref="AJ39:AK39"/>
    <mergeCell ref="AL39:AM39"/>
    <mergeCell ref="AN39:AO39"/>
    <mergeCell ref="AP39:AQ39"/>
    <mergeCell ref="T39:U39"/>
    <mergeCell ref="V39:W39"/>
    <mergeCell ref="X39:Y39"/>
    <mergeCell ref="Z39:AA39"/>
    <mergeCell ref="AB39:AC39"/>
    <mergeCell ref="AD39:AE39"/>
    <mergeCell ref="CU40:CV40"/>
    <mergeCell ref="CW40:CX40"/>
    <mergeCell ref="CY40:CZ40"/>
    <mergeCell ref="CI39:CJ39"/>
    <mergeCell ref="CI40:CJ40"/>
    <mergeCell ref="E40:H40"/>
    <mergeCell ref="I40:K40"/>
    <mergeCell ref="L40:M40"/>
    <mergeCell ref="N40:O40"/>
    <mergeCell ref="P40:Q40"/>
    <mergeCell ref="R40:S40"/>
    <mergeCell ref="CK39:CL39"/>
    <mergeCell ref="CM39:CN39"/>
    <mergeCell ref="CO39:CP39"/>
    <mergeCell ref="CQ39:CR39"/>
    <mergeCell ref="CS39:CT39"/>
    <mergeCell ref="BW39:BX39"/>
    <mergeCell ref="BY39:BZ39"/>
    <mergeCell ref="CA39:CB39"/>
    <mergeCell ref="CC39:CD39"/>
    <mergeCell ref="CE39:CF39"/>
    <mergeCell ref="CG39:CH39"/>
    <mergeCell ref="BJ39:BL39"/>
    <mergeCell ref="BM39:BN39"/>
    <mergeCell ref="BO39:BP39"/>
    <mergeCell ref="BQ39:BR39"/>
    <mergeCell ref="BS39:BT39"/>
    <mergeCell ref="BU39:BV39"/>
    <mergeCell ref="AR39:AS39"/>
    <mergeCell ref="AT39:AU39"/>
    <mergeCell ref="AV39:AW39"/>
    <mergeCell ref="AX39:AY39"/>
    <mergeCell ref="AZ39:BA39"/>
    <mergeCell ref="BF39:BI39"/>
    <mergeCell ref="AF39:AG39"/>
    <mergeCell ref="AZ40:BA40"/>
    <mergeCell ref="AH40:AI40"/>
    <mergeCell ref="DA38:DB38"/>
    <mergeCell ref="E39:H39"/>
    <mergeCell ref="I39:K39"/>
    <mergeCell ref="L39:M39"/>
    <mergeCell ref="N39:O39"/>
    <mergeCell ref="P39:Q39"/>
    <mergeCell ref="R39:S39"/>
    <mergeCell ref="CK38:CL38"/>
    <mergeCell ref="CM38:CN38"/>
    <mergeCell ref="CO38:CP38"/>
    <mergeCell ref="CQ38:CR38"/>
    <mergeCell ref="CS38:CT38"/>
    <mergeCell ref="BW38:BX38"/>
    <mergeCell ref="BY38:BZ38"/>
    <mergeCell ref="CA38:CB38"/>
    <mergeCell ref="CC38:CD38"/>
    <mergeCell ref="CE38:CF38"/>
    <mergeCell ref="CG38:CH38"/>
    <mergeCell ref="BJ38:BL38"/>
    <mergeCell ref="BM38:BN38"/>
    <mergeCell ref="BO38:BP38"/>
    <mergeCell ref="BQ38:BR38"/>
    <mergeCell ref="BS38:BT38"/>
    <mergeCell ref="BU38:BV38"/>
    <mergeCell ref="AR38:AS38"/>
    <mergeCell ref="AT38:AU38"/>
    <mergeCell ref="AV38:AW38"/>
    <mergeCell ref="AX38:AY38"/>
    <mergeCell ref="DA39:DB39"/>
    <mergeCell ref="BF38:BI38"/>
    <mergeCell ref="AF38:AG38"/>
    <mergeCell ref="AJ38:AK38"/>
    <mergeCell ref="AL38:AM38"/>
    <mergeCell ref="AN38:AO38"/>
    <mergeCell ref="AP38:AQ38"/>
    <mergeCell ref="T38:U38"/>
    <mergeCell ref="V38:W38"/>
    <mergeCell ref="X38:Y38"/>
    <mergeCell ref="Z38:AA38"/>
    <mergeCell ref="AB38:AC38"/>
    <mergeCell ref="AD38:AE38"/>
    <mergeCell ref="CU37:CV37"/>
    <mergeCell ref="CW37:CX37"/>
    <mergeCell ref="CY37:CZ37"/>
    <mergeCell ref="AH37:AI37"/>
    <mergeCell ref="AJ37:AK37"/>
    <mergeCell ref="AL37:AM37"/>
    <mergeCell ref="AN37:AO37"/>
    <mergeCell ref="AP37:AQ37"/>
    <mergeCell ref="T37:U37"/>
    <mergeCell ref="V37:W37"/>
    <mergeCell ref="X37:Y37"/>
    <mergeCell ref="Z37:AA37"/>
    <mergeCell ref="AB37:AC37"/>
    <mergeCell ref="AD37:AE37"/>
    <mergeCell ref="CU38:CV38"/>
    <mergeCell ref="CW38:CX38"/>
    <mergeCell ref="CY38:CZ38"/>
    <mergeCell ref="CI37:CJ37"/>
    <mergeCell ref="CI38:CJ38"/>
    <mergeCell ref="E38:H38"/>
    <mergeCell ref="I38:K38"/>
    <mergeCell ref="L38:M38"/>
    <mergeCell ref="N38:O38"/>
    <mergeCell ref="P38:Q38"/>
    <mergeCell ref="R38:S38"/>
    <mergeCell ref="CK37:CL37"/>
    <mergeCell ref="CM37:CN37"/>
    <mergeCell ref="CO37:CP37"/>
    <mergeCell ref="CQ37:CR37"/>
    <mergeCell ref="CS37:CT37"/>
    <mergeCell ref="BW37:BX37"/>
    <mergeCell ref="BY37:BZ37"/>
    <mergeCell ref="CA37:CB37"/>
    <mergeCell ref="CC37:CD37"/>
    <mergeCell ref="CE37:CF37"/>
    <mergeCell ref="CG37:CH37"/>
    <mergeCell ref="BJ37:BL37"/>
    <mergeCell ref="BM37:BN37"/>
    <mergeCell ref="BO37:BP37"/>
    <mergeCell ref="BQ37:BR37"/>
    <mergeCell ref="BS37:BT37"/>
    <mergeCell ref="BU37:BV37"/>
    <mergeCell ref="AR37:AS37"/>
    <mergeCell ref="AT37:AU37"/>
    <mergeCell ref="AV37:AW37"/>
    <mergeCell ref="AX37:AY37"/>
    <mergeCell ref="AZ37:BA37"/>
    <mergeCell ref="BF37:BI37"/>
    <mergeCell ref="AF37:AG37"/>
    <mergeCell ref="AZ38:BA38"/>
    <mergeCell ref="AH38:AI38"/>
    <mergeCell ref="DA36:DB36"/>
    <mergeCell ref="E37:H37"/>
    <mergeCell ref="I37:K37"/>
    <mergeCell ref="L37:M37"/>
    <mergeCell ref="N37:O37"/>
    <mergeCell ref="P37:Q37"/>
    <mergeCell ref="R37:S37"/>
    <mergeCell ref="CK36:CL36"/>
    <mergeCell ref="CM36:CN36"/>
    <mergeCell ref="CO36:CP36"/>
    <mergeCell ref="CQ36:CR36"/>
    <mergeCell ref="CS36:CT36"/>
    <mergeCell ref="BW36:BX36"/>
    <mergeCell ref="BY36:BZ36"/>
    <mergeCell ref="CA36:CB36"/>
    <mergeCell ref="CC36:CD36"/>
    <mergeCell ref="CE36:CF36"/>
    <mergeCell ref="CG36:CH36"/>
    <mergeCell ref="BJ36:BL36"/>
    <mergeCell ref="BM36:BN36"/>
    <mergeCell ref="BO36:BP36"/>
    <mergeCell ref="BQ36:BR36"/>
    <mergeCell ref="BS36:BT36"/>
    <mergeCell ref="BU36:BV36"/>
    <mergeCell ref="AR36:AS36"/>
    <mergeCell ref="AT36:AU36"/>
    <mergeCell ref="AV36:AW36"/>
    <mergeCell ref="AX36:AY36"/>
    <mergeCell ref="DA37:DB37"/>
    <mergeCell ref="BF36:BI36"/>
    <mergeCell ref="AF36:AG36"/>
    <mergeCell ref="AJ36:AK36"/>
    <mergeCell ref="AL36:AM36"/>
    <mergeCell ref="AN36:AO36"/>
    <mergeCell ref="AP36:AQ36"/>
    <mergeCell ref="T36:U36"/>
    <mergeCell ref="V36:W36"/>
    <mergeCell ref="X36:Y36"/>
    <mergeCell ref="Z36:AA36"/>
    <mergeCell ref="AB36:AC36"/>
    <mergeCell ref="AD36:AE36"/>
    <mergeCell ref="CU35:CV35"/>
    <mergeCell ref="CW35:CX35"/>
    <mergeCell ref="CY35:CZ35"/>
    <mergeCell ref="AH35:AI35"/>
    <mergeCell ref="AJ35:AK35"/>
    <mergeCell ref="AL35:AM35"/>
    <mergeCell ref="AN35:AO35"/>
    <mergeCell ref="AP35:AQ35"/>
    <mergeCell ref="T35:U35"/>
    <mergeCell ref="V35:W35"/>
    <mergeCell ref="X35:Y35"/>
    <mergeCell ref="Z35:AA35"/>
    <mergeCell ref="AB35:AC35"/>
    <mergeCell ref="AD35:AE35"/>
    <mergeCell ref="CU36:CV36"/>
    <mergeCell ref="CW36:CX36"/>
    <mergeCell ref="CY36:CZ36"/>
    <mergeCell ref="CI35:CJ35"/>
    <mergeCell ref="CI36:CJ36"/>
    <mergeCell ref="E36:H36"/>
    <mergeCell ref="I36:K36"/>
    <mergeCell ref="L36:M36"/>
    <mergeCell ref="N36:O36"/>
    <mergeCell ref="P36:Q36"/>
    <mergeCell ref="R36:S36"/>
    <mergeCell ref="CK35:CL35"/>
    <mergeCell ref="CM35:CN35"/>
    <mergeCell ref="CO35:CP35"/>
    <mergeCell ref="CQ35:CR35"/>
    <mergeCell ref="CS35:CT35"/>
    <mergeCell ref="BW35:BX35"/>
    <mergeCell ref="BY35:BZ35"/>
    <mergeCell ref="CA35:CB35"/>
    <mergeCell ref="CC35:CD35"/>
    <mergeCell ref="CE35:CF35"/>
    <mergeCell ref="CG35:CH35"/>
    <mergeCell ref="BJ35:BL35"/>
    <mergeCell ref="BM35:BN35"/>
    <mergeCell ref="BO35:BP35"/>
    <mergeCell ref="BQ35:BR35"/>
    <mergeCell ref="BS35:BT35"/>
    <mergeCell ref="BU35:BV35"/>
    <mergeCell ref="AR35:AS35"/>
    <mergeCell ref="AT35:AU35"/>
    <mergeCell ref="AV35:AW35"/>
    <mergeCell ref="AX35:AY35"/>
    <mergeCell ref="AZ35:BA35"/>
    <mergeCell ref="BF35:BI35"/>
    <mergeCell ref="AF35:AG35"/>
    <mergeCell ref="AZ36:BA36"/>
    <mergeCell ref="AH36:AI36"/>
    <mergeCell ref="DA34:DB34"/>
    <mergeCell ref="E35:H35"/>
    <mergeCell ref="I35:K35"/>
    <mergeCell ref="L35:M35"/>
    <mergeCell ref="N35:O35"/>
    <mergeCell ref="P35:Q35"/>
    <mergeCell ref="R35:S35"/>
    <mergeCell ref="CK34:CL34"/>
    <mergeCell ref="CM34:CN34"/>
    <mergeCell ref="CO34:CP34"/>
    <mergeCell ref="CQ34:CR34"/>
    <mergeCell ref="CS34:CT34"/>
    <mergeCell ref="BW34:BX34"/>
    <mergeCell ref="BY34:BZ34"/>
    <mergeCell ref="CA34:CB34"/>
    <mergeCell ref="CC34:CD34"/>
    <mergeCell ref="CE34:CF34"/>
    <mergeCell ref="CG34:CH34"/>
    <mergeCell ref="BJ34:BL34"/>
    <mergeCell ref="BM34:BN34"/>
    <mergeCell ref="BO34:BP34"/>
    <mergeCell ref="BQ34:BR34"/>
    <mergeCell ref="BS34:BT34"/>
    <mergeCell ref="BU34:BV34"/>
    <mergeCell ref="AR34:AS34"/>
    <mergeCell ref="AT34:AU34"/>
    <mergeCell ref="AV34:AW34"/>
    <mergeCell ref="AX34:AY34"/>
    <mergeCell ref="DA35:DB35"/>
    <mergeCell ref="BF34:BI34"/>
    <mergeCell ref="AF34:AG34"/>
    <mergeCell ref="AJ34:AK34"/>
    <mergeCell ref="AL34:AM34"/>
    <mergeCell ref="AN34:AO34"/>
    <mergeCell ref="AP34:AQ34"/>
    <mergeCell ref="T34:U34"/>
    <mergeCell ref="V34:W34"/>
    <mergeCell ref="X34:Y34"/>
    <mergeCell ref="Z34:AA34"/>
    <mergeCell ref="AB34:AC34"/>
    <mergeCell ref="AD34:AE34"/>
    <mergeCell ref="CU33:CV33"/>
    <mergeCell ref="CW33:CX33"/>
    <mergeCell ref="CY33:CZ33"/>
    <mergeCell ref="AH33:AI33"/>
    <mergeCell ref="AJ33:AK33"/>
    <mergeCell ref="AL33:AM33"/>
    <mergeCell ref="AN33:AO33"/>
    <mergeCell ref="AP33:AQ33"/>
    <mergeCell ref="T33:U33"/>
    <mergeCell ref="V33:W33"/>
    <mergeCell ref="X33:Y33"/>
    <mergeCell ref="Z33:AA33"/>
    <mergeCell ref="AB33:AC33"/>
    <mergeCell ref="AD33:AE33"/>
    <mergeCell ref="CU34:CV34"/>
    <mergeCell ref="CW34:CX34"/>
    <mergeCell ref="CY34:CZ34"/>
    <mergeCell ref="CI33:CJ33"/>
    <mergeCell ref="CI34:CJ34"/>
    <mergeCell ref="E34:H34"/>
    <mergeCell ref="I34:K34"/>
    <mergeCell ref="L34:M34"/>
    <mergeCell ref="N34:O34"/>
    <mergeCell ref="P34:Q34"/>
    <mergeCell ref="R34:S34"/>
    <mergeCell ref="CK33:CL33"/>
    <mergeCell ref="CM33:CN33"/>
    <mergeCell ref="CO33:CP33"/>
    <mergeCell ref="CQ33:CR33"/>
    <mergeCell ref="CS33:CT33"/>
    <mergeCell ref="BW33:BX33"/>
    <mergeCell ref="BY33:BZ33"/>
    <mergeCell ref="CA33:CB33"/>
    <mergeCell ref="CC33:CD33"/>
    <mergeCell ref="CE33:CF33"/>
    <mergeCell ref="CG33:CH33"/>
    <mergeCell ref="BJ33:BL33"/>
    <mergeCell ref="BM33:BN33"/>
    <mergeCell ref="BO33:BP33"/>
    <mergeCell ref="BQ33:BR33"/>
    <mergeCell ref="BS33:BT33"/>
    <mergeCell ref="BU33:BV33"/>
    <mergeCell ref="AR33:AS33"/>
    <mergeCell ref="AT33:AU33"/>
    <mergeCell ref="AV33:AW33"/>
    <mergeCell ref="AX33:AY33"/>
    <mergeCell ref="AZ33:BA33"/>
    <mergeCell ref="BF33:BI33"/>
    <mergeCell ref="AF33:AG33"/>
    <mergeCell ref="AZ34:BA34"/>
    <mergeCell ref="AH34:AI34"/>
    <mergeCell ref="DA32:DB32"/>
    <mergeCell ref="E33:H33"/>
    <mergeCell ref="I33:K33"/>
    <mergeCell ref="L33:M33"/>
    <mergeCell ref="N33:O33"/>
    <mergeCell ref="P33:Q33"/>
    <mergeCell ref="R33:S33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J32:BL32"/>
    <mergeCell ref="BM32:BN32"/>
    <mergeCell ref="BO32:BP32"/>
    <mergeCell ref="BQ32:BR32"/>
    <mergeCell ref="BS32:BT32"/>
    <mergeCell ref="BU32:BV32"/>
    <mergeCell ref="AR32:AS32"/>
    <mergeCell ref="AT32:AU32"/>
    <mergeCell ref="AV32:AW32"/>
    <mergeCell ref="AX32:AY32"/>
    <mergeCell ref="DA33:DB33"/>
    <mergeCell ref="AZ32:BA32"/>
    <mergeCell ref="BF32:BI32"/>
    <mergeCell ref="AH32:AI32"/>
    <mergeCell ref="AJ32:AK32"/>
    <mergeCell ref="AL32:AM32"/>
    <mergeCell ref="AN32:AO32"/>
    <mergeCell ref="AP32:AQ32"/>
    <mergeCell ref="T32:U32"/>
    <mergeCell ref="V32:W32"/>
    <mergeCell ref="X32:Y32"/>
    <mergeCell ref="Z32:AA32"/>
    <mergeCell ref="AB32:AC32"/>
    <mergeCell ref="AD32:AE32"/>
    <mergeCell ref="CU31:CV31"/>
    <mergeCell ref="CW31:CX31"/>
    <mergeCell ref="CY31:CZ31"/>
    <mergeCell ref="AH31:AI31"/>
    <mergeCell ref="AJ31:AK31"/>
    <mergeCell ref="AL31:AM31"/>
    <mergeCell ref="AN31:AO31"/>
    <mergeCell ref="AP31:AQ31"/>
    <mergeCell ref="T31:U31"/>
    <mergeCell ref="V31:W31"/>
    <mergeCell ref="X31:Y31"/>
    <mergeCell ref="Z31:AA31"/>
    <mergeCell ref="AB31:AC31"/>
    <mergeCell ref="AD31:AE31"/>
    <mergeCell ref="CU32:CV32"/>
    <mergeCell ref="CW32:CX32"/>
    <mergeCell ref="CY32:CZ32"/>
    <mergeCell ref="CI31:CJ31"/>
    <mergeCell ref="CI32:CJ32"/>
    <mergeCell ref="DA31:DB31"/>
    <mergeCell ref="E32:H32"/>
    <mergeCell ref="I32:K32"/>
    <mergeCell ref="L32:M32"/>
    <mergeCell ref="N32:O32"/>
    <mergeCell ref="P32:Q32"/>
    <mergeCell ref="R32:S32"/>
    <mergeCell ref="CK31:CL31"/>
    <mergeCell ref="CM31:CN31"/>
    <mergeCell ref="CO31:CP31"/>
    <mergeCell ref="CQ31:CR31"/>
    <mergeCell ref="CS31:CT31"/>
    <mergeCell ref="BW31:BX31"/>
    <mergeCell ref="BY31:BZ31"/>
    <mergeCell ref="CA31:CB31"/>
    <mergeCell ref="CC31:CD31"/>
    <mergeCell ref="CE31:CF31"/>
    <mergeCell ref="CG31:CH31"/>
    <mergeCell ref="BJ31:BL31"/>
    <mergeCell ref="BM31:BN31"/>
    <mergeCell ref="BO31:BP31"/>
    <mergeCell ref="BQ31:BR31"/>
    <mergeCell ref="BS31:BT31"/>
    <mergeCell ref="BU31:BV31"/>
    <mergeCell ref="AR31:AS31"/>
    <mergeCell ref="AT31:AU31"/>
    <mergeCell ref="AV31:AW31"/>
    <mergeCell ref="AX31:AY31"/>
    <mergeCell ref="AZ31:BA31"/>
    <mergeCell ref="BF31:BI31"/>
    <mergeCell ref="AF31:AG31"/>
    <mergeCell ref="AF32:AG32"/>
    <mergeCell ref="CS30:CT30"/>
    <mergeCell ref="CU30:CV30"/>
    <mergeCell ref="CW30:CX30"/>
    <mergeCell ref="CY30:CZ30"/>
    <mergeCell ref="DA30:DB30"/>
    <mergeCell ref="CE30:CF30"/>
    <mergeCell ref="CG30:CH30"/>
    <mergeCell ref="CK30:CL30"/>
    <mergeCell ref="CM30:CN30"/>
    <mergeCell ref="CO30:CP30"/>
    <mergeCell ref="BS30:BT30"/>
    <mergeCell ref="BU30:BV30"/>
    <mergeCell ref="BW30:BX30"/>
    <mergeCell ref="BY30:BZ30"/>
    <mergeCell ref="CA30:CB30"/>
    <mergeCell ref="CC30:CD30"/>
    <mergeCell ref="CI30:CJ30"/>
    <mergeCell ref="E30:H30"/>
    <mergeCell ref="I30:K30"/>
    <mergeCell ref="L30:M30"/>
    <mergeCell ref="N30:O30"/>
    <mergeCell ref="P30:Q30"/>
    <mergeCell ref="R30:S30"/>
    <mergeCell ref="CQ29:CR29"/>
    <mergeCell ref="BD29:BE44"/>
    <mergeCell ref="BF29:BI29"/>
    <mergeCell ref="BJ29:BL29"/>
    <mergeCell ref="BM29:BN29"/>
    <mergeCell ref="BO29:BP29"/>
    <mergeCell ref="BQ29:BR29"/>
    <mergeCell ref="BJ30:BL30"/>
    <mergeCell ref="BM30:BN30"/>
    <mergeCell ref="BO30:BP30"/>
    <mergeCell ref="BQ30:BR30"/>
    <mergeCell ref="AP29:AQ29"/>
    <mergeCell ref="AR29:AS29"/>
    <mergeCell ref="AT29:AU29"/>
    <mergeCell ref="AV29:AW29"/>
    <mergeCell ref="AX29:AY29"/>
    <mergeCell ref="E31:H31"/>
    <mergeCell ref="I31:K31"/>
    <mergeCell ref="L31:M31"/>
    <mergeCell ref="N31:O31"/>
    <mergeCell ref="P31:Q31"/>
    <mergeCell ref="R31:S31"/>
    <mergeCell ref="CQ30:CR30"/>
    <mergeCell ref="AR30:AS30"/>
    <mergeCell ref="AT30:AU30"/>
    <mergeCell ref="AV30:AW30"/>
    <mergeCell ref="AJ30:AK30"/>
    <mergeCell ref="AL30:AM30"/>
    <mergeCell ref="AN30:AO30"/>
    <mergeCell ref="AP30:AQ30"/>
    <mergeCell ref="T30:U30"/>
    <mergeCell ref="V30:W30"/>
    <mergeCell ref="X30:Y30"/>
    <mergeCell ref="Z30:AA30"/>
    <mergeCell ref="AB30:AC30"/>
    <mergeCell ref="AD30:AE30"/>
    <mergeCell ref="AX30:AY30"/>
    <mergeCell ref="AZ30:BA30"/>
    <mergeCell ref="BF30:BI30"/>
    <mergeCell ref="AF30:AG30"/>
    <mergeCell ref="AH30:AI30"/>
    <mergeCell ref="AZ29:BA29"/>
    <mergeCell ref="AD29:AE29"/>
    <mergeCell ref="AF29:AG29"/>
    <mergeCell ref="AH29:AI29"/>
    <mergeCell ref="AJ29:AK29"/>
    <mergeCell ref="AL29:AM29"/>
    <mergeCell ref="AN29:AO29"/>
    <mergeCell ref="T29:U29"/>
    <mergeCell ref="V29:W29"/>
    <mergeCell ref="X29:Y29"/>
    <mergeCell ref="Z29:AA29"/>
    <mergeCell ref="AB29:AC29"/>
    <mergeCell ref="CU28:CV28"/>
    <mergeCell ref="CW28:CX28"/>
    <mergeCell ref="CY28:CZ28"/>
    <mergeCell ref="DA28:DB28"/>
    <mergeCell ref="AJ28:AK28"/>
    <mergeCell ref="AL28:AM28"/>
    <mergeCell ref="AN28:AO28"/>
    <mergeCell ref="AP28:AQ28"/>
    <mergeCell ref="T28:U28"/>
    <mergeCell ref="V28:W28"/>
    <mergeCell ref="X28:Y28"/>
    <mergeCell ref="Z28:AA28"/>
    <mergeCell ref="AB28:AC28"/>
    <mergeCell ref="AD28:AE28"/>
    <mergeCell ref="CS29:CT29"/>
    <mergeCell ref="CU29:CV29"/>
    <mergeCell ref="CW29:CX29"/>
    <mergeCell ref="CY29:CZ29"/>
    <mergeCell ref="DA29:DB29"/>
    <mergeCell ref="CE29:CF29"/>
    <mergeCell ref="CG29:CH29"/>
    <mergeCell ref="CI29:CJ29"/>
    <mergeCell ref="CK29:CL29"/>
    <mergeCell ref="CM29:CN29"/>
    <mergeCell ref="CO29:CP29"/>
    <mergeCell ref="BS29:BT29"/>
    <mergeCell ref="BU29:BV29"/>
    <mergeCell ref="BW29:BX29"/>
    <mergeCell ref="BY29:BZ29"/>
    <mergeCell ref="CA29:CB29"/>
    <mergeCell ref="CC29:CD29"/>
    <mergeCell ref="C29:D44"/>
    <mergeCell ref="E29:H29"/>
    <mergeCell ref="I29:K29"/>
    <mergeCell ref="L29:M29"/>
    <mergeCell ref="N29:O29"/>
    <mergeCell ref="P29:Q29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J28:BL28"/>
    <mergeCell ref="BM28:BN28"/>
    <mergeCell ref="BO28:BP28"/>
    <mergeCell ref="BQ28:BR28"/>
    <mergeCell ref="BS28:BT28"/>
    <mergeCell ref="BU28:BV28"/>
    <mergeCell ref="AR28:AS28"/>
    <mergeCell ref="AT28:AU28"/>
    <mergeCell ref="AV28:AW28"/>
    <mergeCell ref="AX28:AY28"/>
    <mergeCell ref="AZ28:BA28"/>
    <mergeCell ref="BF28:BI28"/>
    <mergeCell ref="AF28:AG28"/>
    <mergeCell ref="AH28:AI28"/>
    <mergeCell ref="R29:S29"/>
    <mergeCell ref="DA27:DB27"/>
    <mergeCell ref="E28:H28"/>
    <mergeCell ref="I28:K28"/>
    <mergeCell ref="L28:M28"/>
    <mergeCell ref="N28:O28"/>
    <mergeCell ref="P28:Q28"/>
    <mergeCell ref="R28:S28"/>
    <mergeCell ref="CK27:CL27"/>
    <mergeCell ref="CM27:CN27"/>
    <mergeCell ref="CO27:CP27"/>
    <mergeCell ref="CQ27:CR27"/>
    <mergeCell ref="CS27:CT27"/>
    <mergeCell ref="BW27:BX27"/>
    <mergeCell ref="BY27:BZ27"/>
    <mergeCell ref="CA27:CB27"/>
    <mergeCell ref="CC27:CD27"/>
    <mergeCell ref="CE27:CF27"/>
    <mergeCell ref="CG27:CH27"/>
    <mergeCell ref="BJ27:BL27"/>
    <mergeCell ref="BM27:BN27"/>
    <mergeCell ref="BO27:BP27"/>
    <mergeCell ref="BQ27:BR27"/>
    <mergeCell ref="BS27:BT27"/>
    <mergeCell ref="BU27:BV27"/>
    <mergeCell ref="AR27:AS27"/>
    <mergeCell ref="AT27:AU27"/>
    <mergeCell ref="AV27:AW27"/>
    <mergeCell ref="AX27:AY27"/>
    <mergeCell ref="BF27:BI27"/>
    <mergeCell ref="AF27:AG27"/>
    <mergeCell ref="AH27:AI27"/>
    <mergeCell ref="AL27:AM27"/>
    <mergeCell ref="AN27:AO27"/>
    <mergeCell ref="AP27:AQ27"/>
    <mergeCell ref="T27:U27"/>
    <mergeCell ref="V27:W27"/>
    <mergeCell ref="X27:Y27"/>
    <mergeCell ref="Z27:AA27"/>
    <mergeCell ref="AB27:AC27"/>
    <mergeCell ref="AD27:AE27"/>
    <mergeCell ref="CU26:CV26"/>
    <mergeCell ref="CW26:CX26"/>
    <mergeCell ref="CY26:CZ26"/>
    <mergeCell ref="AH26:AI26"/>
    <mergeCell ref="AJ26:AK26"/>
    <mergeCell ref="AL26:AM26"/>
    <mergeCell ref="AN26:AO26"/>
    <mergeCell ref="AP26:AQ26"/>
    <mergeCell ref="T26:U26"/>
    <mergeCell ref="V26:W26"/>
    <mergeCell ref="X26:Y26"/>
    <mergeCell ref="Z26:AA26"/>
    <mergeCell ref="AB26:AC26"/>
    <mergeCell ref="AD26:AE26"/>
    <mergeCell ref="CU27:CV27"/>
    <mergeCell ref="CW27:CX27"/>
    <mergeCell ref="CY27:CZ27"/>
    <mergeCell ref="E27:H27"/>
    <mergeCell ref="I27:K27"/>
    <mergeCell ref="L27:M27"/>
    <mergeCell ref="N27:O27"/>
    <mergeCell ref="P27:Q27"/>
    <mergeCell ref="R27:S27"/>
    <mergeCell ref="CK26:CL26"/>
    <mergeCell ref="CM26:CN26"/>
    <mergeCell ref="CO26:CP26"/>
    <mergeCell ref="CQ26:CR26"/>
    <mergeCell ref="CS26:CT26"/>
    <mergeCell ref="BW26:BX26"/>
    <mergeCell ref="BY26:BZ26"/>
    <mergeCell ref="CA26:CB26"/>
    <mergeCell ref="CC26:CD26"/>
    <mergeCell ref="CE26:CF26"/>
    <mergeCell ref="CG26:CH26"/>
    <mergeCell ref="BJ26:BL26"/>
    <mergeCell ref="BM26:BN26"/>
    <mergeCell ref="BO26:BP26"/>
    <mergeCell ref="BQ26:BR26"/>
    <mergeCell ref="BS26:BT26"/>
    <mergeCell ref="BU26:BV26"/>
    <mergeCell ref="AR26:AS26"/>
    <mergeCell ref="AT26:AU26"/>
    <mergeCell ref="AV26:AW26"/>
    <mergeCell ref="AX26:AY26"/>
    <mergeCell ref="AZ26:BA26"/>
    <mergeCell ref="BF26:BI26"/>
    <mergeCell ref="AF26:AG26"/>
    <mergeCell ref="AZ27:BA27"/>
    <mergeCell ref="AJ27:AK27"/>
    <mergeCell ref="DA25:DB25"/>
    <mergeCell ref="E26:H26"/>
    <mergeCell ref="I26:K26"/>
    <mergeCell ref="L26:M26"/>
    <mergeCell ref="N26:O26"/>
    <mergeCell ref="P26:Q26"/>
    <mergeCell ref="R26:S26"/>
    <mergeCell ref="CK25:CL25"/>
    <mergeCell ref="CM25:CN25"/>
    <mergeCell ref="CO25:CP25"/>
    <mergeCell ref="CQ25:CR25"/>
    <mergeCell ref="CS25:CT25"/>
    <mergeCell ref="BW25:BX25"/>
    <mergeCell ref="BY25:BZ25"/>
    <mergeCell ref="CA25:CB25"/>
    <mergeCell ref="CC25:CD25"/>
    <mergeCell ref="CE25:CF25"/>
    <mergeCell ref="CG25:CH25"/>
    <mergeCell ref="BJ25:BL25"/>
    <mergeCell ref="BM25:BN25"/>
    <mergeCell ref="BO25:BP25"/>
    <mergeCell ref="BQ25:BR25"/>
    <mergeCell ref="BS25:BT25"/>
    <mergeCell ref="BU25:BV25"/>
    <mergeCell ref="AR25:AS25"/>
    <mergeCell ref="AT25:AU25"/>
    <mergeCell ref="AV25:AW25"/>
    <mergeCell ref="AX25:AY25"/>
    <mergeCell ref="DA26:DB26"/>
    <mergeCell ref="BF25:BI25"/>
    <mergeCell ref="AF25:AG25"/>
    <mergeCell ref="AJ25:AK25"/>
    <mergeCell ref="AL25:AM25"/>
    <mergeCell ref="AN25:AO25"/>
    <mergeCell ref="AP25:AQ25"/>
    <mergeCell ref="T25:U25"/>
    <mergeCell ref="V25:W25"/>
    <mergeCell ref="X25:Y25"/>
    <mergeCell ref="Z25:AA25"/>
    <mergeCell ref="AB25:AC25"/>
    <mergeCell ref="AD25:AE25"/>
    <mergeCell ref="CU24:CV24"/>
    <mergeCell ref="CW24:CX24"/>
    <mergeCell ref="CY24:CZ24"/>
    <mergeCell ref="AH24:AI24"/>
    <mergeCell ref="AJ24:AK24"/>
    <mergeCell ref="AL24:AM24"/>
    <mergeCell ref="AN24:AO24"/>
    <mergeCell ref="AP24:AQ24"/>
    <mergeCell ref="T24:U24"/>
    <mergeCell ref="V24:W24"/>
    <mergeCell ref="X24:Y24"/>
    <mergeCell ref="Z24:AA24"/>
    <mergeCell ref="AB24:AC24"/>
    <mergeCell ref="AD24:AE24"/>
    <mergeCell ref="CU25:CV25"/>
    <mergeCell ref="CW25:CX25"/>
    <mergeCell ref="CY25:CZ25"/>
    <mergeCell ref="E25:H25"/>
    <mergeCell ref="I25:K25"/>
    <mergeCell ref="L25:M25"/>
    <mergeCell ref="N25:O25"/>
    <mergeCell ref="P25:Q25"/>
    <mergeCell ref="R25:S25"/>
    <mergeCell ref="CK24:CL24"/>
    <mergeCell ref="CM24:CN24"/>
    <mergeCell ref="CO24:CP24"/>
    <mergeCell ref="CQ24:CR24"/>
    <mergeCell ref="CS24:CT24"/>
    <mergeCell ref="BW24:BX24"/>
    <mergeCell ref="BY24:BZ24"/>
    <mergeCell ref="CA24:CB24"/>
    <mergeCell ref="CC24:CD24"/>
    <mergeCell ref="CE24:CF24"/>
    <mergeCell ref="CG24:CH24"/>
    <mergeCell ref="BJ24:BL24"/>
    <mergeCell ref="BM24:BN24"/>
    <mergeCell ref="BO24:BP24"/>
    <mergeCell ref="BQ24:BR24"/>
    <mergeCell ref="BS24:BT24"/>
    <mergeCell ref="BU24:BV24"/>
    <mergeCell ref="AR24:AS24"/>
    <mergeCell ref="AT24:AU24"/>
    <mergeCell ref="AV24:AW24"/>
    <mergeCell ref="AX24:AY24"/>
    <mergeCell ref="AZ24:BA24"/>
    <mergeCell ref="BF24:BI24"/>
    <mergeCell ref="AF24:AG24"/>
    <mergeCell ref="AZ25:BA25"/>
    <mergeCell ref="AH25:AI25"/>
    <mergeCell ref="DA23:DB23"/>
    <mergeCell ref="E24:H24"/>
    <mergeCell ref="I24:K24"/>
    <mergeCell ref="L24:M24"/>
    <mergeCell ref="N24:O24"/>
    <mergeCell ref="P24:Q24"/>
    <mergeCell ref="R24:S24"/>
    <mergeCell ref="CK23:CL23"/>
    <mergeCell ref="CM23:CN23"/>
    <mergeCell ref="CO23:CP23"/>
    <mergeCell ref="CQ23:CR23"/>
    <mergeCell ref="CS23:CT23"/>
    <mergeCell ref="BW23:BX23"/>
    <mergeCell ref="BY23:BZ23"/>
    <mergeCell ref="CA23:CB23"/>
    <mergeCell ref="CC23:CD23"/>
    <mergeCell ref="CE23:CF23"/>
    <mergeCell ref="CG23:CH23"/>
    <mergeCell ref="BJ23:BL23"/>
    <mergeCell ref="BM23:BN23"/>
    <mergeCell ref="BO23:BP23"/>
    <mergeCell ref="BQ23:BR23"/>
    <mergeCell ref="BS23:BT23"/>
    <mergeCell ref="BU23:BV23"/>
    <mergeCell ref="AR23:AS23"/>
    <mergeCell ref="AT23:AU23"/>
    <mergeCell ref="AV23:AW23"/>
    <mergeCell ref="AX23:AY23"/>
    <mergeCell ref="DA24:DB24"/>
    <mergeCell ref="BF23:BI23"/>
    <mergeCell ref="AF23:AG23"/>
    <mergeCell ref="AJ23:AK23"/>
    <mergeCell ref="AL23:AM23"/>
    <mergeCell ref="AN23:AO23"/>
    <mergeCell ref="AP23:AQ23"/>
    <mergeCell ref="T23:U23"/>
    <mergeCell ref="V23:W23"/>
    <mergeCell ref="X23:Y23"/>
    <mergeCell ref="Z23:AA23"/>
    <mergeCell ref="AB23:AC23"/>
    <mergeCell ref="AD23:AE23"/>
    <mergeCell ref="CU22:CV22"/>
    <mergeCell ref="CW22:CX22"/>
    <mergeCell ref="CY22:CZ22"/>
    <mergeCell ref="AH22:AI22"/>
    <mergeCell ref="AJ22:AK22"/>
    <mergeCell ref="AL22:AM22"/>
    <mergeCell ref="AN22:AO22"/>
    <mergeCell ref="AP22:AQ22"/>
    <mergeCell ref="T22:U22"/>
    <mergeCell ref="V22:W22"/>
    <mergeCell ref="X22:Y22"/>
    <mergeCell ref="Z22:AA22"/>
    <mergeCell ref="AB22:AC22"/>
    <mergeCell ref="AD22:AE22"/>
    <mergeCell ref="CU23:CV23"/>
    <mergeCell ref="CW23:CX23"/>
    <mergeCell ref="CY23:CZ23"/>
    <mergeCell ref="E23:H23"/>
    <mergeCell ref="I23:K23"/>
    <mergeCell ref="L23:M23"/>
    <mergeCell ref="N23:O23"/>
    <mergeCell ref="P23:Q23"/>
    <mergeCell ref="R23:S23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J22:BL22"/>
    <mergeCell ref="BM22:BN22"/>
    <mergeCell ref="BO22:BP22"/>
    <mergeCell ref="BQ22:BR22"/>
    <mergeCell ref="BS22:BT22"/>
    <mergeCell ref="BU22:BV22"/>
    <mergeCell ref="AR22:AS22"/>
    <mergeCell ref="AT22:AU22"/>
    <mergeCell ref="AV22:AW22"/>
    <mergeCell ref="AX22:AY22"/>
    <mergeCell ref="AZ22:BA22"/>
    <mergeCell ref="BF22:BI22"/>
    <mergeCell ref="AF22:AG22"/>
    <mergeCell ref="AZ23:BA23"/>
    <mergeCell ref="AH23:AI23"/>
    <mergeCell ref="DA21:DB21"/>
    <mergeCell ref="E22:H22"/>
    <mergeCell ref="I22:K22"/>
    <mergeCell ref="L22:M22"/>
    <mergeCell ref="N22:O22"/>
    <mergeCell ref="P22:Q22"/>
    <mergeCell ref="R22:S22"/>
    <mergeCell ref="CK21:CL21"/>
    <mergeCell ref="CM21:CN21"/>
    <mergeCell ref="CO21:CP21"/>
    <mergeCell ref="CQ21:CR21"/>
    <mergeCell ref="CS21:CT21"/>
    <mergeCell ref="BW21:BX21"/>
    <mergeCell ref="BY21:BZ21"/>
    <mergeCell ref="CA21:CB21"/>
    <mergeCell ref="CC21:CD21"/>
    <mergeCell ref="CE21:CF21"/>
    <mergeCell ref="CG21:CH21"/>
    <mergeCell ref="BJ21:BL21"/>
    <mergeCell ref="BM21:BN21"/>
    <mergeCell ref="BO21:BP21"/>
    <mergeCell ref="BQ21:BR21"/>
    <mergeCell ref="BS21:BT21"/>
    <mergeCell ref="BU21:BV21"/>
    <mergeCell ref="AR21:AS21"/>
    <mergeCell ref="AT21:AU21"/>
    <mergeCell ref="AV21:AW21"/>
    <mergeCell ref="AX21:AY21"/>
    <mergeCell ref="DA22:DB22"/>
    <mergeCell ref="BF21:BI21"/>
    <mergeCell ref="AF21:AG21"/>
    <mergeCell ref="AJ21:AK21"/>
    <mergeCell ref="AP21:AQ21"/>
    <mergeCell ref="T21:U21"/>
    <mergeCell ref="V21:W21"/>
    <mergeCell ref="X21:Y21"/>
    <mergeCell ref="Z21:AA21"/>
    <mergeCell ref="AB21:AC21"/>
    <mergeCell ref="AD21:AE21"/>
    <mergeCell ref="CU20:CV20"/>
    <mergeCell ref="CW20:CX20"/>
    <mergeCell ref="CY20:CZ20"/>
    <mergeCell ref="AH20:AI20"/>
    <mergeCell ref="AJ20:AK20"/>
    <mergeCell ref="AL20:AM20"/>
    <mergeCell ref="AN20:AO20"/>
    <mergeCell ref="AP20:AQ20"/>
    <mergeCell ref="T20:U20"/>
    <mergeCell ref="V20:W20"/>
    <mergeCell ref="X20:Y20"/>
    <mergeCell ref="Z20:AA20"/>
    <mergeCell ref="AB20:AC20"/>
    <mergeCell ref="AD20:AE20"/>
    <mergeCell ref="CU21:CV21"/>
    <mergeCell ref="CW21:CX21"/>
    <mergeCell ref="CY21:CZ21"/>
    <mergeCell ref="E21:H21"/>
    <mergeCell ref="I21:K21"/>
    <mergeCell ref="L21:M21"/>
    <mergeCell ref="N21:O21"/>
    <mergeCell ref="P21:Q21"/>
    <mergeCell ref="R21:S21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J20:BL20"/>
    <mergeCell ref="BM20:BN20"/>
    <mergeCell ref="BO20:BP20"/>
    <mergeCell ref="BQ20:BR20"/>
    <mergeCell ref="BS20:BT20"/>
    <mergeCell ref="BU20:BV20"/>
    <mergeCell ref="AR20:AS20"/>
    <mergeCell ref="AT20:AU20"/>
    <mergeCell ref="AV20:AW20"/>
    <mergeCell ref="AX20:AY20"/>
    <mergeCell ref="AZ20:BA20"/>
    <mergeCell ref="BF20:BI20"/>
    <mergeCell ref="AF20:AG20"/>
    <mergeCell ref="AZ21:BA21"/>
    <mergeCell ref="AH21:AI21"/>
    <mergeCell ref="DA19:DB19"/>
    <mergeCell ref="E20:H20"/>
    <mergeCell ref="I20:K20"/>
    <mergeCell ref="L20:M20"/>
    <mergeCell ref="N20:O20"/>
    <mergeCell ref="P20:Q20"/>
    <mergeCell ref="R20:S20"/>
    <mergeCell ref="CK19:CL19"/>
    <mergeCell ref="CM19:CN19"/>
    <mergeCell ref="CO19:CP19"/>
    <mergeCell ref="CQ19:CR19"/>
    <mergeCell ref="CS19:CT19"/>
    <mergeCell ref="BW19:BX19"/>
    <mergeCell ref="BY19:BZ19"/>
    <mergeCell ref="CA19:CB19"/>
    <mergeCell ref="CC19:CD19"/>
    <mergeCell ref="CE19:CF19"/>
    <mergeCell ref="CG19:CH19"/>
    <mergeCell ref="BJ19:BL19"/>
    <mergeCell ref="BM19:BN19"/>
    <mergeCell ref="BO19:BP19"/>
    <mergeCell ref="BQ19:BR19"/>
    <mergeCell ref="BS19:BT19"/>
    <mergeCell ref="BU19:BV19"/>
    <mergeCell ref="AR19:AS19"/>
    <mergeCell ref="AT19:AU19"/>
    <mergeCell ref="AV19:AW19"/>
    <mergeCell ref="AX19:AY19"/>
    <mergeCell ref="DA20:DB20"/>
    <mergeCell ref="BF19:BI19"/>
    <mergeCell ref="AF19:AG19"/>
    <mergeCell ref="T19:U19"/>
    <mergeCell ref="V19:W19"/>
    <mergeCell ref="X19:Y19"/>
    <mergeCell ref="Z19:AA19"/>
    <mergeCell ref="AB19:AC19"/>
    <mergeCell ref="AD19:AE19"/>
    <mergeCell ref="CU18:CV18"/>
    <mergeCell ref="CW18:CX18"/>
    <mergeCell ref="CY18:CZ18"/>
    <mergeCell ref="AH18:AI18"/>
    <mergeCell ref="AJ18:AK18"/>
    <mergeCell ref="AL18:AM18"/>
    <mergeCell ref="AN18:AO18"/>
    <mergeCell ref="AP18:AQ18"/>
    <mergeCell ref="T18:U18"/>
    <mergeCell ref="V18:W18"/>
    <mergeCell ref="X18:Y18"/>
    <mergeCell ref="Z18:AA18"/>
    <mergeCell ref="AB18:AC18"/>
    <mergeCell ref="AD18:AE18"/>
    <mergeCell ref="CU19:CV19"/>
    <mergeCell ref="CW19:CX19"/>
    <mergeCell ref="CY19:CZ19"/>
    <mergeCell ref="E19:H19"/>
    <mergeCell ref="I19:K19"/>
    <mergeCell ref="L19:M19"/>
    <mergeCell ref="N19:O19"/>
    <mergeCell ref="P19:Q19"/>
    <mergeCell ref="R19:S19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J18:BL18"/>
    <mergeCell ref="BM18:BN18"/>
    <mergeCell ref="BO18:BP18"/>
    <mergeCell ref="BQ18:BR18"/>
    <mergeCell ref="BS18:BT18"/>
    <mergeCell ref="BU18:BV18"/>
    <mergeCell ref="AR18:AS18"/>
    <mergeCell ref="AT18:AU18"/>
    <mergeCell ref="AV18:AW18"/>
    <mergeCell ref="AX18:AY18"/>
    <mergeCell ref="AZ18:BA18"/>
    <mergeCell ref="BF18:BI18"/>
    <mergeCell ref="AF18:AG18"/>
    <mergeCell ref="AZ19:BA19"/>
    <mergeCell ref="AP19:AQ19"/>
    <mergeCell ref="DA17:DB17"/>
    <mergeCell ref="E18:H18"/>
    <mergeCell ref="I18:K18"/>
    <mergeCell ref="L18:M18"/>
    <mergeCell ref="N18:O18"/>
    <mergeCell ref="P18:Q18"/>
    <mergeCell ref="R18:S18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J17:BL17"/>
    <mergeCell ref="BM17:BN17"/>
    <mergeCell ref="BO17:BP17"/>
    <mergeCell ref="BQ17:BR17"/>
    <mergeCell ref="BS17:BT17"/>
    <mergeCell ref="BU17:BV17"/>
    <mergeCell ref="AR17:AS17"/>
    <mergeCell ref="AT17:AU17"/>
    <mergeCell ref="AV17:AW17"/>
    <mergeCell ref="AX17:AY17"/>
    <mergeCell ref="DA18:DB18"/>
    <mergeCell ref="AP17:AQ17"/>
    <mergeCell ref="T17:U17"/>
    <mergeCell ref="Z17:AA17"/>
    <mergeCell ref="AB17:AC17"/>
    <mergeCell ref="AD17:AE17"/>
    <mergeCell ref="CU16:CV16"/>
    <mergeCell ref="CW16:CX16"/>
    <mergeCell ref="CY16:CZ16"/>
    <mergeCell ref="AH16:AI16"/>
    <mergeCell ref="AJ16:AK16"/>
    <mergeCell ref="AL16:AM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CU17:CV17"/>
    <mergeCell ref="CW17:CX17"/>
    <mergeCell ref="CY17:CZ17"/>
    <mergeCell ref="BF17:BI17"/>
    <mergeCell ref="E17:H17"/>
    <mergeCell ref="I17:K17"/>
    <mergeCell ref="L17:M17"/>
    <mergeCell ref="N17:O17"/>
    <mergeCell ref="P17:Q17"/>
    <mergeCell ref="R17:S17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J16:BL16"/>
    <mergeCell ref="BM16:BN16"/>
    <mergeCell ref="BO16:BP16"/>
    <mergeCell ref="BQ16:BR16"/>
    <mergeCell ref="BS16:BT16"/>
    <mergeCell ref="BU16:BV16"/>
    <mergeCell ref="AR16:AS16"/>
    <mergeCell ref="AT16:AU16"/>
    <mergeCell ref="AV16:AW16"/>
    <mergeCell ref="AX16:AY16"/>
    <mergeCell ref="AZ16:BA16"/>
    <mergeCell ref="BF16:BI16"/>
    <mergeCell ref="AF16:AG16"/>
    <mergeCell ref="V17:W17"/>
    <mergeCell ref="X17:Y17"/>
    <mergeCell ref="E16:H16"/>
    <mergeCell ref="I16:K16"/>
    <mergeCell ref="L16:M16"/>
    <mergeCell ref="N16:O16"/>
    <mergeCell ref="P16:Q16"/>
    <mergeCell ref="R16:S16"/>
    <mergeCell ref="CQ15:CR15"/>
    <mergeCell ref="CS15:CT15"/>
    <mergeCell ref="CU15:CV15"/>
    <mergeCell ref="CW15:CX15"/>
    <mergeCell ref="CY15:CZ15"/>
    <mergeCell ref="DA15:DB15"/>
    <mergeCell ref="CE15:CF15"/>
    <mergeCell ref="CG15:CH15"/>
    <mergeCell ref="CK15:CL15"/>
    <mergeCell ref="CM15:CN15"/>
    <mergeCell ref="CO15:CP15"/>
    <mergeCell ref="BS15:BT15"/>
    <mergeCell ref="BU15:BV15"/>
    <mergeCell ref="BW15:BX15"/>
    <mergeCell ref="BY15:BZ15"/>
    <mergeCell ref="CA15:CB15"/>
    <mergeCell ref="CC15:CD15"/>
    <mergeCell ref="AR15:AS15"/>
    <mergeCell ref="AT15:AU15"/>
    <mergeCell ref="AV15:AW15"/>
    <mergeCell ref="AX15:AY15"/>
    <mergeCell ref="AZ15:BA15"/>
    <mergeCell ref="BF15:BI15"/>
    <mergeCell ref="AF15:AG15"/>
    <mergeCell ref="AH15:AI15"/>
    <mergeCell ref="DA16:DB16"/>
    <mergeCell ref="E15:H15"/>
    <mergeCell ref="I15:K15"/>
    <mergeCell ref="L15:M15"/>
    <mergeCell ref="N15:O15"/>
    <mergeCell ref="P15:Q15"/>
    <mergeCell ref="R15:S15"/>
    <mergeCell ref="CQ14:CR14"/>
    <mergeCell ref="AZ14:BA14"/>
    <mergeCell ref="BF14:BI14"/>
    <mergeCell ref="BJ14:BL14"/>
    <mergeCell ref="BM14:BN14"/>
    <mergeCell ref="BO14:BP14"/>
    <mergeCell ref="BQ14:BR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E14:H14"/>
    <mergeCell ref="I14:K14"/>
    <mergeCell ref="L14:M14"/>
    <mergeCell ref="N14:O14"/>
    <mergeCell ref="P14:Q14"/>
    <mergeCell ref="R14:S14"/>
    <mergeCell ref="CS14:CT14"/>
    <mergeCell ref="CU14:CV14"/>
    <mergeCell ref="CW14:CX14"/>
    <mergeCell ref="CY14:CZ14"/>
    <mergeCell ref="DA14:DB14"/>
    <mergeCell ref="CE14:CF14"/>
    <mergeCell ref="CG14:CH14"/>
    <mergeCell ref="CK14:CL14"/>
    <mergeCell ref="CM14:CN14"/>
    <mergeCell ref="CO14:CP14"/>
    <mergeCell ref="BS14:BT14"/>
    <mergeCell ref="BU14:BV14"/>
    <mergeCell ref="BW14:BX14"/>
    <mergeCell ref="BY14:BZ14"/>
    <mergeCell ref="CA14:CB14"/>
    <mergeCell ref="CC14:CD14"/>
    <mergeCell ref="T15:U15"/>
    <mergeCell ref="V15:W15"/>
    <mergeCell ref="X15:Y15"/>
    <mergeCell ref="Z15:AA15"/>
    <mergeCell ref="AB15:AC15"/>
    <mergeCell ref="AD15:AE15"/>
    <mergeCell ref="BD13:BE28"/>
    <mergeCell ref="BF13:BI13"/>
    <mergeCell ref="BJ13:BL13"/>
    <mergeCell ref="BM13:BN13"/>
    <mergeCell ref="BO13:BP13"/>
    <mergeCell ref="BQ13:BR13"/>
    <mergeCell ref="BJ15:BL15"/>
    <mergeCell ref="BM15:BN15"/>
    <mergeCell ref="BO15:BP15"/>
    <mergeCell ref="BQ15:BR15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AR13:AS13"/>
    <mergeCell ref="AT13:AU13"/>
    <mergeCell ref="AV13:AW13"/>
    <mergeCell ref="AX13:AY13"/>
    <mergeCell ref="AZ13:BA13"/>
    <mergeCell ref="BB13:BC60"/>
    <mergeCell ref="AR14:AS14"/>
    <mergeCell ref="AT14:AU14"/>
    <mergeCell ref="AV14:AW14"/>
    <mergeCell ref="AX14:AY14"/>
    <mergeCell ref="AF13:AG13"/>
    <mergeCell ref="AH13:AI13"/>
    <mergeCell ref="AJ13:AK13"/>
    <mergeCell ref="AL13:AM13"/>
    <mergeCell ref="AN13:AO13"/>
    <mergeCell ref="AP13:AQ13"/>
    <mergeCell ref="AJ15:AK15"/>
    <mergeCell ref="AL15:AM15"/>
    <mergeCell ref="AN15:AO15"/>
    <mergeCell ref="AP15:AQ15"/>
    <mergeCell ref="AZ17:BA17"/>
    <mergeCell ref="AF17:AG17"/>
    <mergeCell ref="AH17:AI17"/>
    <mergeCell ref="AJ17:AK17"/>
    <mergeCell ref="AL17:AM17"/>
    <mergeCell ref="AN17:AO17"/>
    <mergeCell ref="AH19:AI19"/>
    <mergeCell ref="AJ19:AK19"/>
    <mergeCell ref="AL19:AM19"/>
    <mergeCell ref="AN19:AO19"/>
    <mergeCell ref="AL21:AM21"/>
    <mergeCell ref="AN21:AO21"/>
    <mergeCell ref="T13:U13"/>
    <mergeCell ref="V13:W13"/>
    <mergeCell ref="X13:Y13"/>
    <mergeCell ref="Z13:AA13"/>
    <mergeCell ref="AB13:AC13"/>
    <mergeCell ref="AD13:AE13"/>
    <mergeCell ref="CY5:CZ12"/>
    <mergeCell ref="DA5:DB12"/>
    <mergeCell ref="A13:B60"/>
    <mergeCell ref="C13:D28"/>
    <mergeCell ref="E13:H13"/>
    <mergeCell ref="I13:K13"/>
    <mergeCell ref="L13:M13"/>
    <mergeCell ref="N13:O13"/>
    <mergeCell ref="P13:Q13"/>
    <mergeCell ref="R13:S13"/>
    <mergeCell ref="CM5:CN12"/>
    <mergeCell ref="CO5:CP12"/>
    <mergeCell ref="CQ5:CR12"/>
    <mergeCell ref="CS5:CT12"/>
    <mergeCell ref="CU5:CV12"/>
    <mergeCell ref="CW5:CX12"/>
    <mergeCell ref="CA5:CB12"/>
    <mergeCell ref="CC5:CD12"/>
    <mergeCell ref="CE5:CF12"/>
    <mergeCell ref="CG5:CH12"/>
    <mergeCell ref="CI5:CJ12"/>
    <mergeCell ref="CK5:CL12"/>
    <mergeCell ref="BO5:BP12"/>
    <mergeCell ref="BQ5:BR12"/>
    <mergeCell ref="BS5:BT12"/>
    <mergeCell ref="BU5:BV12"/>
    <mergeCell ref="A3:H12"/>
    <mergeCell ref="I3:BA4"/>
    <mergeCell ref="BB3:BI12"/>
    <mergeCell ref="BJ3:DB4"/>
    <mergeCell ref="I5:K12"/>
    <mergeCell ref="L5:M12"/>
    <mergeCell ref="N5:O12"/>
    <mergeCell ref="P5:Q12"/>
    <mergeCell ref="R5:S12"/>
    <mergeCell ref="T5:U12"/>
    <mergeCell ref="BW5:BX12"/>
    <mergeCell ref="BY5:BZ12"/>
    <mergeCell ref="AT5:AU12"/>
    <mergeCell ref="AV5:AW12"/>
    <mergeCell ref="AX5:AY12"/>
    <mergeCell ref="AZ5:BA12"/>
    <mergeCell ref="BJ5:BL12"/>
    <mergeCell ref="BM5:BN12"/>
    <mergeCell ref="AH5:AI12"/>
    <mergeCell ref="AJ5:AK12"/>
    <mergeCell ref="AL5:AM12"/>
    <mergeCell ref="AN5:AO12"/>
    <mergeCell ref="AP5:AQ12"/>
    <mergeCell ref="AR5:AS12"/>
    <mergeCell ref="V5:W12"/>
    <mergeCell ref="X5:Y12"/>
    <mergeCell ref="Z5:AA12"/>
    <mergeCell ref="AB5:AC12"/>
    <mergeCell ref="AD5:AE12"/>
    <mergeCell ref="AF5:AG12"/>
    <mergeCell ref="CI59:CJ59"/>
    <mergeCell ref="CI60:CJ60"/>
    <mergeCell ref="CI14:CJ14"/>
    <mergeCell ref="CI15:CJ15"/>
    <mergeCell ref="CI16:CJ16"/>
    <mergeCell ref="CI17:CJ17"/>
    <mergeCell ref="CI18:CJ18"/>
    <mergeCell ref="CI19:CJ19"/>
    <mergeCell ref="CI20:CJ20"/>
    <mergeCell ref="CI21:CJ21"/>
    <mergeCell ref="CI22:CJ22"/>
    <mergeCell ref="CI23:CJ23"/>
    <mergeCell ref="CI24:CJ24"/>
    <mergeCell ref="CI25:CJ25"/>
    <mergeCell ref="CI26:CJ26"/>
    <mergeCell ref="CI27:CJ27"/>
    <mergeCell ref="CI28:CJ28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2"/>
  <sheetViews>
    <sheetView view="pageBreakPreview" topLeftCell="BF23" zoomScaleNormal="100" zoomScaleSheetLayoutView="100" workbookViewId="0">
      <selection activeCell="BQ45" sqref="BQ45:BR45"/>
    </sheetView>
  </sheetViews>
  <sheetFormatPr defaultRowHeight="13.5" customHeight="1"/>
  <cols>
    <col min="1" max="8" width="3.125" style="63" customWidth="1"/>
    <col min="9" max="21" width="3.375" style="63" customWidth="1"/>
    <col min="22" max="22" width="3.125" style="63" customWidth="1"/>
    <col min="23" max="23" width="3.625" style="63" customWidth="1"/>
    <col min="24" max="53" width="3.375" style="63" customWidth="1"/>
    <col min="54" max="61" width="3.125" style="63" customWidth="1"/>
    <col min="62" max="106" width="3.375" style="63" customWidth="1"/>
    <col min="107" max="16384" width="9" style="63"/>
  </cols>
  <sheetData>
    <row r="1" spans="1:106" ht="12.95" customHeight="1">
      <c r="A1" s="63" t="s">
        <v>102</v>
      </c>
      <c r="B1" s="67"/>
      <c r="C1" s="67"/>
      <c r="D1" s="67"/>
      <c r="E1" s="67"/>
      <c r="F1" s="67"/>
      <c r="G1" s="67"/>
      <c r="H1" s="67"/>
      <c r="I1" s="70" t="s">
        <v>578</v>
      </c>
      <c r="J1" s="67"/>
      <c r="K1" s="67"/>
      <c r="L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17" t="s">
        <v>577</v>
      </c>
      <c r="BB1" s="63" t="s">
        <v>102</v>
      </c>
      <c r="BC1" s="67"/>
      <c r="BD1" s="67"/>
      <c r="BE1" s="67"/>
      <c r="BF1" s="67"/>
      <c r="BG1" s="67"/>
      <c r="BH1" s="67"/>
      <c r="BI1" s="67"/>
      <c r="BJ1" s="70" t="s">
        <v>576</v>
      </c>
      <c r="BK1" s="67"/>
      <c r="BL1" s="67"/>
      <c r="BM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17" t="s">
        <v>569</v>
      </c>
    </row>
    <row r="2" spans="1:106" ht="12.9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</row>
    <row r="3" spans="1:106" ht="12.95" customHeight="1">
      <c r="A3" s="865"/>
      <c r="B3" s="866"/>
      <c r="C3" s="866"/>
      <c r="D3" s="866"/>
      <c r="E3" s="866"/>
      <c r="F3" s="866"/>
      <c r="G3" s="866"/>
      <c r="H3" s="867"/>
      <c r="I3" s="870" t="s">
        <v>198</v>
      </c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866"/>
      <c r="AP3" s="866"/>
      <c r="AQ3" s="866"/>
      <c r="AR3" s="866"/>
      <c r="AS3" s="866"/>
      <c r="AT3" s="866"/>
      <c r="AU3" s="866"/>
      <c r="AV3" s="866"/>
      <c r="AW3" s="866"/>
      <c r="AX3" s="866"/>
      <c r="AY3" s="866"/>
      <c r="AZ3" s="866"/>
      <c r="BA3" s="867"/>
      <c r="BB3" s="865"/>
      <c r="BC3" s="866"/>
      <c r="BD3" s="866"/>
      <c r="BE3" s="866"/>
      <c r="BF3" s="866"/>
      <c r="BG3" s="866"/>
      <c r="BH3" s="866"/>
      <c r="BI3" s="867"/>
      <c r="BJ3" s="870" t="s">
        <v>472</v>
      </c>
      <c r="BK3" s="866"/>
      <c r="BL3" s="866"/>
      <c r="BM3" s="866"/>
      <c r="BN3" s="866"/>
      <c r="BO3" s="866"/>
      <c r="BP3" s="866"/>
      <c r="BQ3" s="866"/>
      <c r="BR3" s="866"/>
      <c r="BS3" s="866"/>
      <c r="BT3" s="866"/>
      <c r="BU3" s="866"/>
      <c r="BV3" s="866"/>
      <c r="BW3" s="866"/>
      <c r="BX3" s="866"/>
      <c r="BY3" s="866"/>
      <c r="BZ3" s="866"/>
      <c r="CA3" s="866"/>
      <c r="CB3" s="866"/>
      <c r="CC3" s="866"/>
      <c r="CD3" s="866"/>
      <c r="CE3" s="866"/>
      <c r="CF3" s="866"/>
      <c r="CG3" s="866"/>
      <c r="CH3" s="866"/>
      <c r="CI3" s="866"/>
      <c r="CJ3" s="866"/>
      <c r="CK3" s="866"/>
      <c r="CL3" s="866"/>
      <c r="CM3" s="866"/>
      <c r="CN3" s="866"/>
      <c r="CO3" s="866"/>
      <c r="CP3" s="866"/>
      <c r="CQ3" s="866"/>
      <c r="CR3" s="866"/>
      <c r="CS3" s="866"/>
      <c r="CT3" s="866"/>
      <c r="CU3" s="866"/>
      <c r="CV3" s="866"/>
      <c r="CW3" s="866"/>
      <c r="CX3" s="866"/>
      <c r="CY3" s="866"/>
      <c r="CZ3" s="866"/>
      <c r="DA3" s="866"/>
      <c r="DB3" s="867"/>
    </row>
    <row r="4" spans="1:106" ht="12.95" customHeight="1">
      <c r="A4" s="868"/>
      <c r="B4" s="773"/>
      <c r="C4" s="773"/>
      <c r="D4" s="773"/>
      <c r="E4" s="773"/>
      <c r="F4" s="773"/>
      <c r="G4" s="773"/>
      <c r="H4" s="774"/>
      <c r="I4" s="871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4"/>
      <c r="BB4" s="868"/>
      <c r="BC4" s="773"/>
      <c r="BD4" s="773"/>
      <c r="BE4" s="773"/>
      <c r="BF4" s="773"/>
      <c r="BG4" s="773"/>
      <c r="BH4" s="773"/>
      <c r="BI4" s="774"/>
      <c r="BJ4" s="871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773"/>
      <c r="CB4" s="773"/>
      <c r="CC4" s="773"/>
      <c r="CD4" s="773"/>
      <c r="CE4" s="773"/>
      <c r="CF4" s="773"/>
      <c r="CG4" s="773"/>
      <c r="CH4" s="773"/>
      <c r="CI4" s="773"/>
      <c r="CJ4" s="773"/>
      <c r="CK4" s="773"/>
      <c r="CL4" s="773"/>
      <c r="CM4" s="773"/>
      <c r="CN4" s="773"/>
      <c r="CO4" s="773"/>
      <c r="CP4" s="773"/>
      <c r="CQ4" s="773"/>
      <c r="CR4" s="773"/>
      <c r="CS4" s="773"/>
      <c r="CT4" s="773"/>
      <c r="CU4" s="773"/>
      <c r="CV4" s="773"/>
      <c r="CW4" s="773"/>
      <c r="CX4" s="773"/>
      <c r="CY4" s="773"/>
      <c r="CZ4" s="773"/>
      <c r="DA4" s="773"/>
      <c r="DB4" s="774"/>
    </row>
    <row r="5" spans="1:106" ht="12.95" customHeight="1">
      <c r="A5" s="868"/>
      <c r="B5" s="773"/>
      <c r="C5" s="773"/>
      <c r="D5" s="773"/>
      <c r="E5" s="773"/>
      <c r="F5" s="773"/>
      <c r="G5" s="773"/>
      <c r="H5" s="774"/>
      <c r="I5" s="872" t="s">
        <v>26</v>
      </c>
      <c r="J5" s="839"/>
      <c r="K5" s="839"/>
      <c r="L5" s="839" t="s">
        <v>190</v>
      </c>
      <c r="M5" s="839"/>
      <c r="N5" s="839" t="s">
        <v>191</v>
      </c>
      <c r="O5" s="839"/>
      <c r="P5" s="839" t="s">
        <v>192</v>
      </c>
      <c r="Q5" s="839"/>
      <c r="R5" s="847" t="s">
        <v>464</v>
      </c>
      <c r="S5" s="848"/>
      <c r="T5" s="839" t="s">
        <v>193</v>
      </c>
      <c r="U5" s="839"/>
      <c r="V5" s="839" t="s">
        <v>194</v>
      </c>
      <c r="W5" s="839"/>
      <c r="X5" s="853" t="s">
        <v>427</v>
      </c>
      <c r="Y5" s="854"/>
      <c r="Z5" s="839" t="s">
        <v>358</v>
      </c>
      <c r="AA5" s="839"/>
      <c r="AB5" s="824" t="s">
        <v>465</v>
      </c>
      <c r="AC5" s="825"/>
      <c r="AD5" s="824" t="s">
        <v>466</v>
      </c>
      <c r="AE5" s="825"/>
      <c r="AF5" s="824" t="s">
        <v>467</v>
      </c>
      <c r="AG5" s="825"/>
      <c r="AH5" s="839" t="s">
        <v>468</v>
      </c>
      <c r="AI5" s="839"/>
      <c r="AJ5" s="841" t="s">
        <v>469</v>
      </c>
      <c r="AK5" s="842"/>
      <c r="AL5" s="847" t="s">
        <v>470</v>
      </c>
      <c r="AM5" s="848"/>
      <c r="AN5" s="847" t="s">
        <v>471</v>
      </c>
      <c r="AO5" s="848"/>
      <c r="AP5" s="824" t="s">
        <v>360</v>
      </c>
      <c r="AQ5" s="825"/>
      <c r="AR5" s="824" t="s">
        <v>375</v>
      </c>
      <c r="AS5" s="825"/>
      <c r="AT5" s="830" t="s">
        <v>359</v>
      </c>
      <c r="AU5" s="831"/>
      <c r="AV5" s="833" t="s">
        <v>379</v>
      </c>
      <c r="AW5" s="834"/>
      <c r="AX5" s="859" t="s">
        <v>428</v>
      </c>
      <c r="AY5" s="860"/>
      <c r="AZ5" s="862" t="s">
        <v>195</v>
      </c>
      <c r="BA5" s="863"/>
      <c r="BB5" s="868"/>
      <c r="BC5" s="773"/>
      <c r="BD5" s="773"/>
      <c r="BE5" s="773"/>
      <c r="BF5" s="773"/>
      <c r="BG5" s="773"/>
      <c r="BH5" s="773"/>
      <c r="BI5" s="774"/>
      <c r="BJ5" s="872" t="s">
        <v>26</v>
      </c>
      <c r="BK5" s="839"/>
      <c r="BL5" s="839"/>
      <c r="BM5" s="839" t="s">
        <v>190</v>
      </c>
      <c r="BN5" s="839"/>
      <c r="BO5" s="839" t="s">
        <v>191</v>
      </c>
      <c r="BP5" s="839"/>
      <c r="BQ5" s="839" t="s">
        <v>192</v>
      </c>
      <c r="BR5" s="839"/>
      <c r="BS5" s="847" t="s">
        <v>464</v>
      </c>
      <c r="BT5" s="848"/>
      <c r="BU5" s="839" t="s">
        <v>193</v>
      </c>
      <c r="BV5" s="839"/>
      <c r="BW5" s="839" t="s">
        <v>194</v>
      </c>
      <c r="BX5" s="839"/>
      <c r="BY5" s="853" t="s">
        <v>427</v>
      </c>
      <c r="BZ5" s="854"/>
      <c r="CA5" s="839" t="s">
        <v>358</v>
      </c>
      <c r="CB5" s="839"/>
      <c r="CC5" s="824" t="s">
        <v>465</v>
      </c>
      <c r="CD5" s="825"/>
      <c r="CE5" s="824" t="s">
        <v>466</v>
      </c>
      <c r="CF5" s="825"/>
      <c r="CG5" s="824" t="s">
        <v>467</v>
      </c>
      <c r="CH5" s="825"/>
      <c r="CI5" s="839" t="s">
        <v>468</v>
      </c>
      <c r="CJ5" s="839"/>
      <c r="CK5" s="841" t="s">
        <v>469</v>
      </c>
      <c r="CL5" s="842"/>
      <c r="CM5" s="847" t="s">
        <v>470</v>
      </c>
      <c r="CN5" s="848"/>
      <c r="CO5" s="847" t="s">
        <v>471</v>
      </c>
      <c r="CP5" s="848"/>
      <c r="CQ5" s="824" t="s">
        <v>360</v>
      </c>
      <c r="CR5" s="825"/>
      <c r="CS5" s="824" t="s">
        <v>375</v>
      </c>
      <c r="CT5" s="825"/>
      <c r="CU5" s="830" t="s">
        <v>359</v>
      </c>
      <c r="CV5" s="831"/>
      <c r="CW5" s="833" t="s">
        <v>379</v>
      </c>
      <c r="CX5" s="834"/>
      <c r="CY5" s="859" t="s">
        <v>428</v>
      </c>
      <c r="CZ5" s="860"/>
      <c r="DA5" s="862" t="s">
        <v>195</v>
      </c>
      <c r="DB5" s="863"/>
    </row>
    <row r="6" spans="1:106" ht="12.95" customHeight="1">
      <c r="A6" s="868"/>
      <c r="B6" s="773"/>
      <c r="C6" s="773"/>
      <c r="D6" s="773"/>
      <c r="E6" s="773"/>
      <c r="F6" s="773"/>
      <c r="G6" s="773"/>
      <c r="H6" s="774"/>
      <c r="I6" s="872"/>
      <c r="J6" s="839"/>
      <c r="K6" s="839"/>
      <c r="L6" s="839"/>
      <c r="M6" s="839"/>
      <c r="N6" s="839"/>
      <c r="O6" s="839"/>
      <c r="P6" s="839"/>
      <c r="Q6" s="839"/>
      <c r="R6" s="849"/>
      <c r="S6" s="850"/>
      <c r="T6" s="839"/>
      <c r="U6" s="839"/>
      <c r="V6" s="839"/>
      <c r="W6" s="839"/>
      <c r="X6" s="855"/>
      <c r="Y6" s="856"/>
      <c r="Z6" s="839"/>
      <c r="AA6" s="839"/>
      <c r="AB6" s="826"/>
      <c r="AC6" s="827"/>
      <c r="AD6" s="826"/>
      <c r="AE6" s="827"/>
      <c r="AF6" s="826"/>
      <c r="AG6" s="827"/>
      <c r="AH6" s="839"/>
      <c r="AI6" s="839"/>
      <c r="AJ6" s="843"/>
      <c r="AK6" s="844"/>
      <c r="AL6" s="849"/>
      <c r="AM6" s="850"/>
      <c r="AN6" s="849"/>
      <c r="AO6" s="850"/>
      <c r="AP6" s="826"/>
      <c r="AQ6" s="827"/>
      <c r="AR6" s="826"/>
      <c r="AS6" s="827"/>
      <c r="AT6" s="831"/>
      <c r="AU6" s="831"/>
      <c r="AV6" s="835"/>
      <c r="AW6" s="836"/>
      <c r="AX6" s="860"/>
      <c r="AY6" s="860"/>
      <c r="AZ6" s="839"/>
      <c r="BA6" s="863"/>
      <c r="BB6" s="868"/>
      <c r="BC6" s="773"/>
      <c r="BD6" s="773"/>
      <c r="BE6" s="773"/>
      <c r="BF6" s="773"/>
      <c r="BG6" s="773"/>
      <c r="BH6" s="773"/>
      <c r="BI6" s="774"/>
      <c r="BJ6" s="872"/>
      <c r="BK6" s="839"/>
      <c r="BL6" s="839"/>
      <c r="BM6" s="839"/>
      <c r="BN6" s="839"/>
      <c r="BO6" s="839"/>
      <c r="BP6" s="839"/>
      <c r="BQ6" s="839"/>
      <c r="BR6" s="839"/>
      <c r="BS6" s="849"/>
      <c r="BT6" s="850"/>
      <c r="BU6" s="839"/>
      <c r="BV6" s="839"/>
      <c r="BW6" s="839"/>
      <c r="BX6" s="839"/>
      <c r="BY6" s="855"/>
      <c r="BZ6" s="856"/>
      <c r="CA6" s="839"/>
      <c r="CB6" s="839"/>
      <c r="CC6" s="826"/>
      <c r="CD6" s="827"/>
      <c r="CE6" s="826"/>
      <c r="CF6" s="827"/>
      <c r="CG6" s="826"/>
      <c r="CH6" s="827"/>
      <c r="CI6" s="839"/>
      <c r="CJ6" s="839"/>
      <c r="CK6" s="843"/>
      <c r="CL6" s="844"/>
      <c r="CM6" s="849"/>
      <c r="CN6" s="850"/>
      <c r="CO6" s="849"/>
      <c r="CP6" s="850"/>
      <c r="CQ6" s="826"/>
      <c r="CR6" s="827"/>
      <c r="CS6" s="826"/>
      <c r="CT6" s="827"/>
      <c r="CU6" s="831"/>
      <c r="CV6" s="831"/>
      <c r="CW6" s="835"/>
      <c r="CX6" s="836"/>
      <c r="CY6" s="860"/>
      <c r="CZ6" s="860"/>
      <c r="DA6" s="839"/>
      <c r="DB6" s="863"/>
    </row>
    <row r="7" spans="1:106" ht="12.95" customHeight="1">
      <c r="A7" s="868"/>
      <c r="B7" s="773"/>
      <c r="C7" s="773"/>
      <c r="D7" s="773"/>
      <c r="E7" s="773"/>
      <c r="F7" s="773"/>
      <c r="G7" s="773"/>
      <c r="H7" s="774"/>
      <c r="I7" s="872"/>
      <c r="J7" s="839"/>
      <c r="K7" s="839"/>
      <c r="L7" s="839"/>
      <c r="M7" s="839"/>
      <c r="N7" s="839"/>
      <c r="O7" s="839"/>
      <c r="P7" s="839"/>
      <c r="Q7" s="839"/>
      <c r="R7" s="849"/>
      <c r="S7" s="850"/>
      <c r="T7" s="839"/>
      <c r="U7" s="839"/>
      <c r="V7" s="839"/>
      <c r="W7" s="839"/>
      <c r="X7" s="855"/>
      <c r="Y7" s="856"/>
      <c r="Z7" s="839"/>
      <c r="AA7" s="839"/>
      <c r="AB7" s="826"/>
      <c r="AC7" s="827"/>
      <c r="AD7" s="826"/>
      <c r="AE7" s="827"/>
      <c r="AF7" s="826"/>
      <c r="AG7" s="827"/>
      <c r="AH7" s="839"/>
      <c r="AI7" s="839"/>
      <c r="AJ7" s="843"/>
      <c r="AK7" s="844"/>
      <c r="AL7" s="849"/>
      <c r="AM7" s="850"/>
      <c r="AN7" s="849"/>
      <c r="AO7" s="850"/>
      <c r="AP7" s="826"/>
      <c r="AQ7" s="827"/>
      <c r="AR7" s="826"/>
      <c r="AS7" s="827"/>
      <c r="AT7" s="831"/>
      <c r="AU7" s="831"/>
      <c r="AV7" s="835"/>
      <c r="AW7" s="836"/>
      <c r="AX7" s="860"/>
      <c r="AY7" s="860"/>
      <c r="AZ7" s="839"/>
      <c r="BA7" s="863"/>
      <c r="BB7" s="868"/>
      <c r="BC7" s="773"/>
      <c r="BD7" s="773"/>
      <c r="BE7" s="773"/>
      <c r="BF7" s="773"/>
      <c r="BG7" s="773"/>
      <c r="BH7" s="773"/>
      <c r="BI7" s="774"/>
      <c r="BJ7" s="872"/>
      <c r="BK7" s="839"/>
      <c r="BL7" s="839"/>
      <c r="BM7" s="839"/>
      <c r="BN7" s="839"/>
      <c r="BO7" s="839"/>
      <c r="BP7" s="839"/>
      <c r="BQ7" s="839"/>
      <c r="BR7" s="839"/>
      <c r="BS7" s="849"/>
      <c r="BT7" s="850"/>
      <c r="BU7" s="839"/>
      <c r="BV7" s="839"/>
      <c r="BW7" s="839"/>
      <c r="BX7" s="839"/>
      <c r="BY7" s="855"/>
      <c r="BZ7" s="856"/>
      <c r="CA7" s="839"/>
      <c r="CB7" s="839"/>
      <c r="CC7" s="826"/>
      <c r="CD7" s="827"/>
      <c r="CE7" s="826"/>
      <c r="CF7" s="827"/>
      <c r="CG7" s="826"/>
      <c r="CH7" s="827"/>
      <c r="CI7" s="839"/>
      <c r="CJ7" s="839"/>
      <c r="CK7" s="843"/>
      <c r="CL7" s="844"/>
      <c r="CM7" s="849"/>
      <c r="CN7" s="850"/>
      <c r="CO7" s="849"/>
      <c r="CP7" s="850"/>
      <c r="CQ7" s="826"/>
      <c r="CR7" s="827"/>
      <c r="CS7" s="826"/>
      <c r="CT7" s="827"/>
      <c r="CU7" s="831"/>
      <c r="CV7" s="831"/>
      <c r="CW7" s="835"/>
      <c r="CX7" s="836"/>
      <c r="CY7" s="860"/>
      <c r="CZ7" s="860"/>
      <c r="DA7" s="839"/>
      <c r="DB7" s="863"/>
    </row>
    <row r="8" spans="1:106" ht="12.95" customHeight="1">
      <c r="A8" s="868"/>
      <c r="B8" s="773"/>
      <c r="C8" s="773"/>
      <c r="D8" s="773"/>
      <c r="E8" s="773"/>
      <c r="F8" s="773"/>
      <c r="G8" s="773"/>
      <c r="H8" s="774"/>
      <c r="I8" s="872"/>
      <c r="J8" s="839"/>
      <c r="K8" s="839"/>
      <c r="L8" s="839"/>
      <c r="M8" s="839"/>
      <c r="N8" s="839"/>
      <c r="O8" s="839"/>
      <c r="P8" s="839"/>
      <c r="Q8" s="839"/>
      <c r="R8" s="849"/>
      <c r="S8" s="850"/>
      <c r="T8" s="839"/>
      <c r="U8" s="839"/>
      <c r="V8" s="839"/>
      <c r="W8" s="839"/>
      <c r="X8" s="855"/>
      <c r="Y8" s="856"/>
      <c r="Z8" s="839"/>
      <c r="AA8" s="839"/>
      <c r="AB8" s="826"/>
      <c r="AC8" s="827"/>
      <c r="AD8" s="826"/>
      <c r="AE8" s="827"/>
      <c r="AF8" s="826"/>
      <c r="AG8" s="827"/>
      <c r="AH8" s="839"/>
      <c r="AI8" s="839"/>
      <c r="AJ8" s="843"/>
      <c r="AK8" s="844"/>
      <c r="AL8" s="849"/>
      <c r="AM8" s="850"/>
      <c r="AN8" s="849"/>
      <c r="AO8" s="850"/>
      <c r="AP8" s="826"/>
      <c r="AQ8" s="827"/>
      <c r="AR8" s="826"/>
      <c r="AS8" s="827"/>
      <c r="AT8" s="831"/>
      <c r="AU8" s="831"/>
      <c r="AV8" s="835"/>
      <c r="AW8" s="836"/>
      <c r="AX8" s="860"/>
      <c r="AY8" s="860"/>
      <c r="AZ8" s="839"/>
      <c r="BA8" s="863"/>
      <c r="BB8" s="868"/>
      <c r="BC8" s="773"/>
      <c r="BD8" s="773"/>
      <c r="BE8" s="773"/>
      <c r="BF8" s="773"/>
      <c r="BG8" s="773"/>
      <c r="BH8" s="773"/>
      <c r="BI8" s="774"/>
      <c r="BJ8" s="872"/>
      <c r="BK8" s="839"/>
      <c r="BL8" s="839"/>
      <c r="BM8" s="839"/>
      <c r="BN8" s="839"/>
      <c r="BO8" s="839"/>
      <c r="BP8" s="839"/>
      <c r="BQ8" s="839"/>
      <c r="BR8" s="839"/>
      <c r="BS8" s="849"/>
      <c r="BT8" s="850"/>
      <c r="BU8" s="839"/>
      <c r="BV8" s="839"/>
      <c r="BW8" s="839"/>
      <c r="BX8" s="839"/>
      <c r="BY8" s="855"/>
      <c r="BZ8" s="856"/>
      <c r="CA8" s="839"/>
      <c r="CB8" s="839"/>
      <c r="CC8" s="826"/>
      <c r="CD8" s="827"/>
      <c r="CE8" s="826"/>
      <c r="CF8" s="827"/>
      <c r="CG8" s="826"/>
      <c r="CH8" s="827"/>
      <c r="CI8" s="839"/>
      <c r="CJ8" s="839"/>
      <c r="CK8" s="843"/>
      <c r="CL8" s="844"/>
      <c r="CM8" s="849"/>
      <c r="CN8" s="850"/>
      <c r="CO8" s="849"/>
      <c r="CP8" s="850"/>
      <c r="CQ8" s="826"/>
      <c r="CR8" s="827"/>
      <c r="CS8" s="826"/>
      <c r="CT8" s="827"/>
      <c r="CU8" s="831"/>
      <c r="CV8" s="831"/>
      <c r="CW8" s="835"/>
      <c r="CX8" s="836"/>
      <c r="CY8" s="860"/>
      <c r="CZ8" s="860"/>
      <c r="DA8" s="839"/>
      <c r="DB8" s="863"/>
    </row>
    <row r="9" spans="1:106" ht="12.95" customHeight="1">
      <c r="A9" s="868"/>
      <c r="B9" s="773"/>
      <c r="C9" s="773"/>
      <c r="D9" s="773"/>
      <c r="E9" s="773"/>
      <c r="F9" s="773"/>
      <c r="G9" s="773"/>
      <c r="H9" s="774"/>
      <c r="I9" s="872"/>
      <c r="J9" s="839"/>
      <c r="K9" s="839"/>
      <c r="L9" s="839"/>
      <c r="M9" s="839"/>
      <c r="N9" s="839"/>
      <c r="O9" s="839"/>
      <c r="P9" s="839"/>
      <c r="Q9" s="839"/>
      <c r="R9" s="849"/>
      <c r="S9" s="850"/>
      <c r="T9" s="839"/>
      <c r="U9" s="839"/>
      <c r="V9" s="839"/>
      <c r="W9" s="839"/>
      <c r="X9" s="855"/>
      <c r="Y9" s="856"/>
      <c r="Z9" s="839"/>
      <c r="AA9" s="839"/>
      <c r="AB9" s="826"/>
      <c r="AC9" s="827"/>
      <c r="AD9" s="826"/>
      <c r="AE9" s="827"/>
      <c r="AF9" s="826"/>
      <c r="AG9" s="827"/>
      <c r="AH9" s="839"/>
      <c r="AI9" s="839"/>
      <c r="AJ9" s="843"/>
      <c r="AK9" s="844"/>
      <c r="AL9" s="849"/>
      <c r="AM9" s="850"/>
      <c r="AN9" s="849"/>
      <c r="AO9" s="850"/>
      <c r="AP9" s="826"/>
      <c r="AQ9" s="827"/>
      <c r="AR9" s="826"/>
      <c r="AS9" s="827"/>
      <c r="AT9" s="831"/>
      <c r="AU9" s="831"/>
      <c r="AV9" s="835"/>
      <c r="AW9" s="836"/>
      <c r="AX9" s="860"/>
      <c r="AY9" s="860"/>
      <c r="AZ9" s="839"/>
      <c r="BA9" s="863"/>
      <c r="BB9" s="868"/>
      <c r="BC9" s="773"/>
      <c r="BD9" s="773"/>
      <c r="BE9" s="773"/>
      <c r="BF9" s="773"/>
      <c r="BG9" s="773"/>
      <c r="BH9" s="773"/>
      <c r="BI9" s="774"/>
      <c r="BJ9" s="872"/>
      <c r="BK9" s="839"/>
      <c r="BL9" s="839"/>
      <c r="BM9" s="839"/>
      <c r="BN9" s="839"/>
      <c r="BO9" s="839"/>
      <c r="BP9" s="839"/>
      <c r="BQ9" s="839"/>
      <c r="BR9" s="839"/>
      <c r="BS9" s="849"/>
      <c r="BT9" s="850"/>
      <c r="BU9" s="839"/>
      <c r="BV9" s="839"/>
      <c r="BW9" s="839"/>
      <c r="BX9" s="839"/>
      <c r="BY9" s="855"/>
      <c r="BZ9" s="856"/>
      <c r="CA9" s="839"/>
      <c r="CB9" s="839"/>
      <c r="CC9" s="826"/>
      <c r="CD9" s="827"/>
      <c r="CE9" s="826"/>
      <c r="CF9" s="827"/>
      <c r="CG9" s="826"/>
      <c r="CH9" s="827"/>
      <c r="CI9" s="839"/>
      <c r="CJ9" s="839"/>
      <c r="CK9" s="843"/>
      <c r="CL9" s="844"/>
      <c r="CM9" s="849"/>
      <c r="CN9" s="850"/>
      <c r="CO9" s="849"/>
      <c r="CP9" s="850"/>
      <c r="CQ9" s="826"/>
      <c r="CR9" s="827"/>
      <c r="CS9" s="826"/>
      <c r="CT9" s="827"/>
      <c r="CU9" s="831"/>
      <c r="CV9" s="831"/>
      <c r="CW9" s="835"/>
      <c r="CX9" s="836"/>
      <c r="CY9" s="860"/>
      <c r="CZ9" s="860"/>
      <c r="DA9" s="839"/>
      <c r="DB9" s="863"/>
    </row>
    <row r="10" spans="1:106" ht="12.95" customHeight="1">
      <c r="A10" s="868"/>
      <c r="B10" s="773"/>
      <c r="C10" s="773"/>
      <c r="D10" s="773"/>
      <c r="E10" s="773"/>
      <c r="F10" s="773"/>
      <c r="G10" s="773"/>
      <c r="H10" s="774"/>
      <c r="I10" s="872"/>
      <c r="J10" s="839"/>
      <c r="K10" s="839"/>
      <c r="L10" s="839"/>
      <c r="M10" s="839"/>
      <c r="N10" s="839"/>
      <c r="O10" s="839"/>
      <c r="P10" s="839"/>
      <c r="Q10" s="839"/>
      <c r="R10" s="849"/>
      <c r="S10" s="850"/>
      <c r="T10" s="839"/>
      <c r="U10" s="839"/>
      <c r="V10" s="839"/>
      <c r="W10" s="839"/>
      <c r="X10" s="855"/>
      <c r="Y10" s="856"/>
      <c r="Z10" s="839"/>
      <c r="AA10" s="839"/>
      <c r="AB10" s="826"/>
      <c r="AC10" s="827"/>
      <c r="AD10" s="826"/>
      <c r="AE10" s="827"/>
      <c r="AF10" s="826"/>
      <c r="AG10" s="827"/>
      <c r="AH10" s="839"/>
      <c r="AI10" s="839"/>
      <c r="AJ10" s="843"/>
      <c r="AK10" s="844"/>
      <c r="AL10" s="849"/>
      <c r="AM10" s="850"/>
      <c r="AN10" s="849"/>
      <c r="AO10" s="850"/>
      <c r="AP10" s="826"/>
      <c r="AQ10" s="827"/>
      <c r="AR10" s="826"/>
      <c r="AS10" s="827"/>
      <c r="AT10" s="831"/>
      <c r="AU10" s="831"/>
      <c r="AV10" s="835"/>
      <c r="AW10" s="836"/>
      <c r="AX10" s="860"/>
      <c r="AY10" s="860"/>
      <c r="AZ10" s="839"/>
      <c r="BA10" s="863"/>
      <c r="BB10" s="868"/>
      <c r="BC10" s="773"/>
      <c r="BD10" s="773"/>
      <c r="BE10" s="773"/>
      <c r="BF10" s="773"/>
      <c r="BG10" s="773"/>
      <c r="BH10" s="773"/>
      <c r="BI10" s="774"/>
      <c r="BJ10" s="872"/>
      <c r="BK10" s="839"/>
      <c r="BL10" s="839"/>
      <c r="BM10" s="839"/>
      <c r="BN10" s="839"/>
      <c r="BO10" s="839"/>
      <c r="BP10" s="839"/>
      <c r="BQ10" s="839"/>
      <c r="BR10" s="839"/>
      <c r="BS10" s="849"/>
      <c r="BT10" s="850"/>
      <c r="BU10" s="839"/>
      <c r="BV10" s="839"/>
      <c r="BW10" s="839"/>
      <c r="BX10" s="839"/>
      <c r="BY10" s="855"/>
      <c r="BZ10" s="856"/>
      <c r="CA10" s="839"/>
      <c r="CB10" s="839"/>
      <c r="CC10" s="826"/>
      <c r="CD10" s="827"/>
      <c r="CE10" s="826"/>
      <c r="CF10" s="827"/>
      <c r="CG10" s="826"/>
      <c r="CH10" s="827"/>
      <c r="CI10" s="839"/>
      <c r="CJ10" s="839"/>
      <c r="CK10" s="843"/>
      <c r="CL10" s="844"/>
      <c r="CM10" s="849"/>
      <c r="CN10" s="850"/>
      <c r="CO10" s="849"/>
      <c r="CP10" s="850"/>
      <c r="CQ10" s="826"/>
      <c r="CR10" s="827"/>
      <c r="CS10" s="826"/>
      <c r="CT10" s="827"/>
      <c r="CU10" s="831"/>
      <c r="CV10" s="831"/>
      <c r="CW10" s="835"/>
      <c r="CX10" s="836"/>
      <c r="CY10" s="860"/>
      <c r="CZ10" s="860"/>
      <c r="DA10" s="839"/>
      <c r="DB10" s="863"/>
    </row>
    <row r="11" spans="1:106" ht="12.95" customHeight="1">
      <c r="A11" s="868"/>
      <c r="B11" s="773"/>
      <c r="C11" s="773"/>
      <c r="D11" s="773"/>
      <c r="E11" s="773"/>
      <c r="F11" s="773"/>
      <c r="G11" s="773"/>
      <c r="H11" s="774"/>
      <c r="I11" s="872"/>
      <c r="J11" s="839"/>
      <c r="K11" s="839"/>
      <c r="L11" s="839"/>
      <c r="M11" s="839"/>
      <c r="N11" s="839"/>
      <c r="O11" s="839"/>
      <c r="P11" s="839"/>
      <c r="Q11" s="839"/>
      <c r="R11" s="849"/>
      <c r="S11" s="850"/>
      <c r="T11" s="839"/>
      <c r="U11" s="839"/>
      <c r="V11" s="839"/>
      <c r="W11" s="839"/>
      <c r="X11" s="855"/>
      <c r="Y11" s="856"/>
      <c r="Z11" s="839"/>
      <c r="AA11" s="839"/>
      <c r="AB11" s="826"/>
      <c r="AC11" s="827"/>
      <c r="AD11" s="826"/>
      <c r="AE11" s="827"/>
      <c r="AF11" s="826"/>
      <c r="AG11" s="827"/>
      <c r="AH11" s="839"/>
      <c r="AI11" s="839"/>
      <c r="AJ11" s="843"/>
      <c r="AK11" s="844"/>
      <c r="AL11" s="849"/>
      <c r="AM11" s="850"/>
      <c r="AN11" s="849"/>
      <c r="AO11" s="850"/>
      <c r="AP11" s="826"/>
      <c r="AQ11" s="827"/>
      <c r="AR11" s="826"/>
      <c r="AS11" s="827"/>
      <c r="AT11" s="831"/>
      <c r="AU11" s="831"/>
      <c r="AV11" s="835"/>
      <c r="AW11" s="836"/>
      <c r="AX11" s="860"/>
      <c r="AY11" s="860"/>
      <c r="AZ11" s="839"/>
      <c r="BA11" s="863"/>
      <c r="BB11" s="868"/>
      <c r="BC11" s="773"/>
      <c r="BD11" s="773"/>
      <c r="BE11" s="773"/>
      <c r="BF11" s="773"/>
      <c r="BG11" s="773"/>
      <c r="BH11" s="773"/>
      <c r="BI11" s="774"/>
      <c r="BJ11" s="872"/>
      <c r="BK11" s="839"/>
      <c r="BL11" s="839"/>
      <c r="BM11" s="839"/>
      <c r="BN11" s="839"/>
      <c r="BO11" s="839"/>
      <c r="BP11" s="839"/>
      <c r="BQ11" s="839"/>
      <c r="BR11" s="839"/>
      <c r="BS11" s="849"/>
      <c r="BT11" s="850"/>
      <c r="BU11" s="839"/>
      <c r="BV11" s="839"/>
      <c r="BW11" s="839"/>
      <c r="BX11" s="839"/>
      <c r="BY11" s="855"/>
      <c r="BZ11" s="856"/>
      <c r="CA11" s="839"/>
      <c r="CB11" s="839"/>
      <c r="CC11" s="826"/>
      <c r="CD11" s="827"/>
      <c r="CE11" s="826"/>
      <c r="CF11" s="827"/>
      <c r="CG11" s="826"/>
      <c r="CH11" s="827"/>
      <c r="CI11" s="839"/>
      <c r="CJ11" s="839"/>
      <c r="CK11" s="843"/>
      <c r="CL11" s="844"/>
      <c r="CM11" s="849"/>
      <c r="CN11" s="850"/>
      <c r="CO11" s="849"/>
      <c r="CP11" s="850"/>
      <c r="CQ11" s="826"/>
      <c r="CR11" s="827"/>
      <c r="CS11" s="826"/>
      <c r="CT11" s="827"/>
      <c r="CU11" s="831"/>
      <c r="CV11" s="831"/>
      <c r="CW11" s="835"/>
      <c r="CX11" s="836"/>
      <c r="CY11" s="860"/>
      <c r="CZ11" s="860"/>
      <c r="DA11" s="839"/>
      <c r="DB11" s="863"/>
    </row>
    <row r="12" spans="1:106" ht="12.95" customHeight="1">
      <c r="A12" s="869"/>
      <c r="B12" s="768"/>
      <c r="C12" s="768"/>
      <c r="D12" s="768"/>
      <c r="E12" s="768"/>
      <c r="F12" s="768"/>
      <c r="G12" s="768"/>
      <c r="H12" s="769"/>
      <c r="I12" s="873"/>
      <c r="J12" s="840"/>
      <c r="K12" s="840"/>
      <c r="L12" s="840"/>
      <c r="M12" s="840"/>
      <c r="N12" s="840"/>
      <c r="O12" s="840"/>
      <c r="P12" s="840"/>
      <c r="Q12" s="840"/>
      <c r="R12" s="851"/>
      <c r="S12" s="852"/>
      <c r="T12" s="840"/>
      <c r="U12" s="840"/>
      <c r="V12" s="840"/>
      <c r="W12" s="840"/>
      <c r="X12" s="857"/>
      <c r="Y12" s="858"/>
      <c r="Z12" s="840"/>
      <c r="AA12" s="840"/>
      <c r="AB12" s="828"/>
      <c r="AC12" s="829"/>
      <c r="AD12" s="828"/>
      <c r="AE12" s="829"/>
      <c r="AF12" s="828"/>
      <c r="AG12" s="829"/>
      <c r="AH12" s="840"/>
      <c r="AI12" s="840"/>
      <c r="AJ12" s="845"/>
      <c r="AK12" s="846"/>
      <c r="AL12" s="851"/>
      <c r="AM12" s="852"/>
      <c r="AN12" s="851"/>
      <c r="AO12" s="852"/>
      <c r="AP12" s="828"/>
      <c r="AQ12" s="829"/>
      <c r="AR12" s="828"/>
      <c r="AS12" s="829"/>
      <c r="AT12" s="832"/>
      <c r="AU12" s="832"/>
      <c r="AV12" s="837"/>
      <c r="AW12" s="838"/>
      <c r="AX12" s="861"/>
      <c r="AY12" s="861"/>
      <c r="AZ12" s="840"/>
      <c r="BA12" s="864"/>
      <c r="BB12" s="869"/>
      <c r="BC12" s="768"/>
      <c r="BD12" s="768"/>
      <c r="BE12" s="768"/>
      <c r="BF12" s="768"/>
      <c r="BG12" s="768"/>
      <c r="BH12" s="768"/>
      <c r="BI12" s="769"/>
      <c r="BJ12" s="873"/>
      <c r="BK12" s="840"/>
      <c r="BL12" s="840"/>
      <c r="BM12" s="840"/>
      <c r="BN12" s="840"/>
      <c r="BO12" s="840"/>
      <c r="BP12" s="840"/>
      <c r="BQ12" s="840"/>
      <c r="BR12" s="840"/>
      <c r="BS12" s="851"/>
      <c r="BT12" s="852"/>
      <c r="BU12" s="840"/>
      <c r="BV12" s="840"/>
      <c r="BW12" s="840"/>
      <c r="BX12" s="840"/>
      <c r="BY12" s="857"/>
      <c r="BZ12" s="858"/>
      <c r="CA12" s="840"/>
      <c r="CB12" s="840"/>
      <c r="CC12" s="828"/>
      <c r="CD12" s="829"/>
      <c r="CE12" s="828"/>
      <c r="CF12" s="829"/>
      <c r="CG12" s="828"/>
      <c r="CH12" s="829"/>
      <c r="CI12" s="840"/>
      <c r="CJ12" s="840"/>
      <c r="CK12" s="845"/>
      <c r="CL12" s="846"/>
      <c r="CM12" s="851"/>
      <c r="CN12" s="852"/>
      <c r="CO12" s="851"/>
      <c r="CP12" s="852"/>
      <c r="CQ12" s="828"/>
      <c r="CR12" s="829"/>
      <c r="CS12" s="828"/>
      <c r="CT12" s="829"/>
      <c r="CU12" s="832"/>
      <c r="CV12" s="832"/>
      <c r="CW12" s="837"/>
      <c r="CX12" s="838"/>
      <c r="CY12" s="861"/>
      <c r="CZ12" s="861"/>
      <c r="DA12" s="840"/>
      <c r="DB12" s="864"/>
    </row>
    <row r="13" spans="1:106" ht="12.95" customHeight="1">
      <c r="A13" s="804" t="s">
        <v>271</v>
      </c>
      <c r="B13" s="805"/>
      <c r="C13" s="810" t="s">
        <v>26</v>
      </c>
      <c r="D13" s="811"/>
      <c r="E13" s="790" t="s">
        <v>26</v>
      </c>
      <c r="F13" s="790"/>
      <c r="G13" s="790"/>
      <c r="H13" s="791"/>
      <c r="I13" s="888">
        <f>SUM(I14:K28)</f>
        <v>39734</v>
      </c>
      <c r="J13" s="889"/>
      <c r="K13" s="889"/>
      <c r="L13" s="884">
        <f>SUM(L14:M28)</f>
        <v>1227</v>
      </c>
      <c r="M13" s="885"/>
      <c r="N13" s="884">
        <f t="shared" ref="N13" si="0">SUM(N14:O28)</f>
        <v>6</v>
      </c>
      <c r="O13" s="885"/>
      <c r="P13" s="884">
        <f t="shared" ref="P13" si="1">SUM(P14:Q28)</f>
        <v>98</v>
      </c>
      <c r="Q13" s="885"/>
      <c r="R13" s="884">
        <f t="shared" ref="R13" si="2">SUM(R14:S28)</f>
        <v>2</v>
      </c>
      <c r="S13" s="885"/>
      <c r="T13" s="884">
        <f>SUM(T14:U28)</f>
        <v>2187</v>
      </c>
      <c r="U13" s="885"/>
      <c r="V13" s="886">
        <f t="shared" ref="V13" si="3">SUM(V14:W28)</f>
        <v>10979</v>
      </c>
      <c r="W13" s="887"/>
      <c r="X13" s="884">
        <f t="shared" ref="X13" si="4">SUM(X14:Y28)</f>
        <v>167</v>
      </c>
      <c r="Y13" s="885"/>
      <c r="Z13" s="884">
        <f t="shared" ref="Z13" si="5">SUM(Z14:AA28)</f>
        <v>387</v>
      </c>
      <c r="AA13" s="885"/>
      <c r="AB13" s="884">
        <f t="shared" ref="AB13" si="6">SUM(AB14:AC28)</f>
        <v>1816</v>
      </c>
      <c r="AC13" s="885"/>
      <c r="AD13" s="884">
        <f t="shared" ref="AD13" si="7">SUM(AD14:AE28)</f>
        <v>5916</v>
      </c>
      <c r="AE13" s="885"/>
      <c r="AF13" s="884">
        <f t="shared" ref="AF13" si="8">SUM(AF14:AG28)</f>
        <v>695</v>
      </c>
      <c r="AG13" s="885"/>
      <c r="AH13" s="884">
        <f t="shared" ref="AH13" si="9">SUM(AH14:AI28)</f>
        <v>426</v>
      </c>
      <c r="AI13" s="885"/>
      <c r="AJ13" s="884">
        <f t="shared" ref="AJ13" si="10">SUM(AJ14:AK28)</f>
        <v>1176</v>
      </c>
      <c r="AK13" s="885"/>
      <c r="AL13" s="814">
        <f t="shared" ref="AL13" si="11">SUM(AL14:AM28)</f>
        <v>1893</v>
      </c>
      <c r="AM13" s="815"/>
      <c r="AN13" s="814">
        <f t="shared" ref="AN13" si="12">SUM(AN14:AO28)</f>
        <v>1008</v>
      </c>
      <c r="AO13" s="815"/>
      <c r="AP13" s="814">
        <f t="shared" ref="AP13" si="13">SUM(AP14:AQ28)</f>
        <v>2004</v>
      </c>
      <c r="AQ13" s="815"/>
      <c r="AR13" s="814">
        <f t="shared" ref="AR13" si="14">SUM(AR14:AS28)</f>
        <v>4747</v>
      </c>
      <c r="AS13" s="815"/>
      <c r="AT13" s="814">
        <f t="shared" ref="AT13" si="15">SUM(AT14:AU28)</f>
        <v>358</v>
      </c>
      <c r="AU13" s="815"/>
      <c r="AV13" s="814">
        <f t="shared" ref="AV13" si="16">SUM(AV14:AW28)</f>
        <v>2073</v>
      </c>
      <c r="AW13" s="815"/>
      <c r="AX13" s="814">
        <f t="shared" ref="AX13" si="17">SUM(AX14:AY28)</f>
        <v>1063</v>
      </c>
      <c r="AY13" s="815"/>
      <c r="AZ13" s="814">
        <f t="shared" ref="AZ13" si="18">SUM(AZ14:BA28)</f>
        <v>1506</v>
      </c>
      <c r="BA13" s="816"/>
      <c r="BB13" s="804" t="s">
        <v>271</v>
      </c>
      <c r="BC13" s="805"/>
      <c r="BD13" s="810" t="s">
        <v>26</v>
      </c>
      <c r="BE13" s="811"/>
      <c r="BF13" s="790" t="s">
        <v>26</v>
      </c>
      <c r="BG13" s="790"/>
      <c r="BH13" s="790"/>
      <c r="BI13" s="791"/>
      <c r="BJ13" s="822">
        <f>SUM(BJ14:BL28)</f>
        <v>34765</v>
      </c>
      <c r="BK13" s="823"/>
      <c r="BL13" s="823"/>
      <c r="BM13" s="814">
        <f>SUM(BM14:BN28)</f>
        <v>445</v>
      </c>
      <c r="BN13" s="815"/>
      <c r="BO13" s="814">
        <f t="shared" ref="BO13" si="19">SUM(BO14:BP28)</f>
        <v>6</v>
      </c>
      <c r="BP13" s="815"/>
      <c r="BQ13" s="814">
        <f t="shared" ref="BQ13" si="20">SUM(BQ14:BR28)</f>
        <v>3</v>
      </c>
      <c r="BR13" s="815"/>
      <c r="BS13" s="814">
        <f t="shared" ref="BS13" si="21">SUM(BS14:BT28)</f>
        <v>2</v>
      </c>
      <c r="BT13" s="815"/>
      <c r="BU13" s="814">
        <f t="shared" ref="BU13" si="22">SUM(BU14:BV28)</f>
        <v>1574</v>
      </c>
      <c r="BV13" s="815"/>
      <c r="BW13" s="875">
        <f t="shared" ref="BW13" si="23">SUM(BW14:BX28)</f>
        <v>10612</v>
      </c>
      <c r="BX13" s="876"/>
      <c r="BY13" s="814">
        <f t="shared" ref="BY13" si="24">SUM(BY14:BZ28)</f>
        <v>166</v>
      </c>
      <c r="BZ13" s="815"/>
      <c r="CA13" s="814">
        <f t="shared" ref="CA13" si="25">SUM(CA14:CB28)</f>
        <v>347</v>
      </c>
      <c r="CB13" s="815"/>
      <c r="CC13" s="814">
        <f t="shared" ref="CC13" si="26">SUM(CC14:CD28)</f>
        <v>1732</v>
      </c>
      <c r="CD13" s="815"/>
      <c r="CE13" s="814">
        <f t="shared" ref="CE13" si="27">SUM(CE14:CF28)</f>
        <v>5357</v>
      </c>
      <c r="CF13" s="815"/>
      <c r="CG13" s="814">
        <f t="shared" ref="CG13" si="28">SUM(CG14:CH28)</f>
        <v>668</v>
      </c>
      <c r="CH13" s="815"/>
      <c r="CI13" s="814">
        <f t="shared" ref="CI13" si="29">SUM(CI14:CJ28)</f>
        <v>362</v>
      </c>
      <c r="CJ13" s="815"/>
      <c r="CK13" s="814">
        <f t="shared" ref="CK13" si="30">SUM(CK14:CL28)</f>
        <v>947</v>
      </c>
      <c r="CL13" s="815"/>
      <c r="CM13" s="814">
        <f t="shared" ref="CM13" si="31">SUM(CM14:CN28)</f>
        <v>1593</v>
      </c>
      <c r="CN13" s="815"/>
      <c r="CO13" s="814">
        <f t="shared" ref="CO13" si="32">SUM(CO14:CP28)</f>
        <v>702</v>
      </c>
      <c r="CP13" s="815"/>
      <c r="CQ13" s="814">
        <f t="shared" ref="CQ13" si="33">SUM(CQ14:CR28)</f>
        <v>1868</v>
      </c>
      <c r="CR13" s="815"/>
      <c r="CS13" s="814">
        <f t="shared" ref="CS13" si="34">SUM(CS14:CT28)</f>
        <v>4559</v>
      </c>
      <c r="CT13" s="815"/>
      <c r="CU13" s="814">
        <f t="shared" ref="CU13" si="35">SUM(CU14:CV28)</f>
        <v>357</v>
      </c>
      <c r="CV13" s="815"/>
      <c r="CW13" s="814">
        <f t="shared" ref="CW13" si="36">SUM(CW14:CX28)</f>
        <v>1756</v>
      </c>
      <c r="CX13" s="815"/>
      <c r="CY13" s="814">
        <f t="shared" ref="CY13" si="37">SUM(CY14:CZ28)</f>
        <v>1063</v>
      </c>
      <c r="CZ13" s="815"/>
      <c r="DA13" s="877">
        <f t="shared" ref="DA13" si="38">SUM(DA14:DB28)</f>
        <v>646</v>
      </c>
      <c r="DB13" s="878"/>
    </row>
    <row r="14" spans="1:106" ht="12.95" customHeight="1">
      <c r="A14" s="806"/>
      <c r="B14" s="807"/>
      <c r="C14" s="786"/>
      <c r="D14" s="787"/>
      <c r="E14" s="773" t="s">
        <v>196</v>
      </c>
      <c r="F14" s="773"/>
      <c r="G14" s="773"/>
      <c r="H14" s="774"/>
      <c r="I14" s="775">
        <f t="shared" ref="I14:I28" si="39">SUM(L14:BA14)</f>
        <v>623</v>
      </c>
      <c r="J14" s="776"/>
      <c r="K14" s="776"/>
      <c r="L14" s="778">
        <v>5</v>
      </c>
      <c r="M14" s="775"/>
      <c r="N14" s="776" t="s">
        <v>460</v>
      </c>
      <c r="O14" s="776"/>
      <c r="P14" s="776" t="s">
        <v>460</v>
      </c>
      <c r="Q14" s="776"/>
      <c r="R14" s="776" t="s">
        <v>460</v>
      </c>
      <c r="S14" s="776"/>
      <c r="T14" s="776">
        <v>29</v>
      </c>
      <c r="U14" s="776"/>
      <c r="V14" s="776">
        <v>131</v>
      </c>
      <c r="W14" s="776"/>
      <c r="X14" s="776" t="s">
        <v>635</v>
      </c>
      <c r="Y14" s="776"/>
      <c r="Z14" s="776">
        <v>1</v>
      </c>
      <c r="AA14" s="776"/>
      <c r="AB14" s="776">
        <v>11</v>
      </c>
      <c r="AC14" s="776"/>
      <c r="AD14" s="776">
        <v>179</v>
      </c>
      <c r="AE14" s="776"/>
      <c r="AF14" s="776">
        <v>1</v>
      </c>
      <c r="AG14" s="776"/>
      <c r="AH14" s="776">
        <v>2</v>
      </c>
      <c r="AI14" s="776"/>
      <c r="AJ14" s="776">
        <v>2</v>
      </c>
      <c r="AK14" s="776"/>
      <c r="AL14" s="776">
        <v>140</v>
      </c>
      <c r="AM14" s="776"/>
      <c r="AN14" s="776">
        <v>30</v>
      </c>
      <c r="AO14" s="776"/>
      <c r="AP14" s="776">
        <v>31</v>
      </c>
      <c r="AQ14" s="776"/>
      <c r="AR14" s="776">
        <v>13</v>
      </c>
      <c r="AS14" s="776"/>
      <c r="AT14" s="776">
        <v>3</v>
      </c>
      <c r="AU14" s="776"/>
      <c r="AV14" s="776">
        <v>7</v>
      </c>
      <c r="AW14" s="776"/>
      <c r="AX14" s="776">
        <v>2</v>
      </c>
      <c r="AY14" s="776"/>
      <c r="AZ14" s="776">
        <v>36</v>
      </c>
      <c r="BA14" s="777"/>
      <c r="BB14" s="806"/>
      <c r="BC14" s="807"/>
      <c r="BD14" s="786"/>
      <c r="BE14" s="787"/>
      <c r="BF14" s="773" t="s">
        <v>196</v>
      </c>
      <c r="BG14" s="773"/>
      <c r="BH14" s="773"/>
      <c r="BI14" s="774"/>
      <c r="BJ14" s="775">
        <f>SUM(BM14:DB14)</f>
        <v>596</v>
      </c>
      <c r="BK14" s="776"/>
      <c r="BL14" s="776"/>
      <c r="BM14" s="776">
        <v>3</v>
      </c>
      <c r="BN14" s="776"/>
      <c r="BO14" s="778" t="s">
        <v>657</v>
      </c>
      <c r="BP14" s="775"/>
      <c r="BQ14" s="776" t="s">
        <v>460</v>
      </c>
      <c r="BR14" s="776"/>
      <c r="BS14" s="778" t="s">
        <v>460</v>
      </c>
      <c r="BT14" s="775"/>
      <c r="BU14" s="778">
        <v>27</v>
      </c>
      <c r="BV14" s="775"/>
      <c r="BW14" s="778">
        <v>128</v>
      </c>
      <c r="BX14" s="775"/>
      <c r="BY14" s="778" t="s">
        <v>657</v>
      </c>
      <c r="BZ14" s="775"/>
      <c r="CA14" s="778">
        <v>1</v>
      </c>
      <c r="CB14" s="775"/>
      <c r="CC14" s="776">
        <v>11</v>
      </c>
      <c r="CD14" s="776"/>
      <c r="CE14" s="776">
        <v>179</v>
      </c>
      <c r="CF14" s="776"/>
      <c r="CG14" s="776" t="s">
        <v>658</v>
      </c>
      <c r="CH14" s="776"/>
      <c r="CI14" s="776">
        <v>2</v>
      </c>
      <c r="CJ14" s="776"/>
      <c r="CK14" s="776">
        <v>1</v>
      </c>
      <c r="CL14" s="776"/>
      <c r="CM14" s="776">
        <v>140</v>
      </c>
      <c r="CN14" s="776"/>
      <c r="CO14" s="776">
        <v>30</v>
      </c>
      <c r="CP14" s="776"/>
      <c r="CQ14" s="776">
        <v>31</v>
      </c>
      <c r="CR14" s="776"/>
      <c r="CS14" s="776">
        <v>13</v>
      </c>
      <c r="CT14" s="776"/>
      <c r="CU14" s="776">
        <v>3</v>
      </c>
      <c r="CV14" s="776"/>
      <c r="CW14" s="776">
        <v>3</v>
      </c>
      <c r="CX14" s="776"/>
      <c r="CY14" s="776">
        <v>2</v>
      </c>
      <c r="CZ14" s="776"/>
      <c r="DA14" s="776">
        <v>22</v>
      </c>
      <c r="DB14" s="777"/>
    </row>
    <row r="15" spans="1:106" ht="12.95" customHeight="1">
      <c r="A15" s="806"/>
      <c r="B15" s="807"/>
      <c r="C15" s="786"/>
      <c r="D15" s="787"/>
      <c r="E15" s="773" t="s">
        <v>403</v>
      </c>
      <c r="F15" s="773"/>
      <c r="G15" s="773"/>
      <c r="H15" s="774"/>
      <c r="I15" s="775">
        <f t="shared" si="39"/>
        <v>2325</v>
      </c>
      <c r="J15" s="776"/>
      <c r="K15" s="776"/>
      <c r="L15" s="778">
        <v>30</v>
      </c>
      <c r="M15" s="775"/>
      <c r="N15" s="776">
        <v>1</v>
      </c>
      <c r="O15" s="776"/>
      <c r="P15" s="776" t="s">
        <v>460</v>
      </c>
      <c r="Q15" s="776"/>
      <c r="R15" s="776" t="s">
        <v>460</v>
      </c>
      <c r="S15" s="776"/>
      <c r="T15" s="776">
        <v>98</v>
      </c>
      <c r="U15" s="776"/>
      <c r="V15" s="776">
        <v>619</v>
      </c>
      <c r="W15" s="776"/>
      <c r="X15" s="776">
        <v>7</v>
      </c>
      <c r="Y15" s="776"/>
      <c r="Z15" s="776">
        <v>31</v>
      </c>
      <c r="AA15" s="776"/>
      <c r="AB15" s="776">
        <v>52</v>
      </c>
      <c r="AC15" s="776"/>
      <c r="AD15" s="776">
        <v>447</v>
      </c>
      <c r="AE15" s="776"/>
      <c r="AF15" s="776">
        <v>38</v>
      </c>
      <c r="AG15" s="776"/>
      <c r="AH15" s="776">
        <v>16</v>
      </c>
      <c r="AI15" s="776"/>
      <c r="AJ15" s="776">
        <v>50</v>
      </c>
      <c r="AK15" s="776"/>
      <c r="AL15" s="776">
        <v>212</v>
      </c>
      <c r="AM15" s="776"/>
      <c r="AN15" s="776">
        <v>74</v>
      </c>
      <c r="AO15" s="776"/>
      <c r="AP15" s="776">
        <v>133</v>
      </c>
      <c r="AQ15" s="776"/>
      <c r="AR15" s="776">
        <v>280</v>
      </c>
      <c r="AS15" s="776"/>
      <c r="AT15" s="776">
        <v>20</v>
      </c>
      <c r="AU15" s="776"/>
      <c r="AV15" s="776">
        <v>81</v>
      </c>
      <c r="AW15" s="776"/>
      <c r="AX15" s="776">
        <v>44</v>
      </c>
      <c r="AY15" s="776"/>
      <c r="AZ15" s="776">
        <v>92</v>
      </c>
      <c r="BA15" s="777"/>
      <c r="BB15" s="806"/>
      <c r="BC15" s="807"/>
      <c r="BD15" s="786"/>
      <c r="BE15" s="787"/>
      <c r="BF15" s="773" t="s">
        <v>403</v>
      </c>
      <c r="BG15" s="773"/>
      <c r="BH15" s="773"/>
      <c r="BI15" s="774"/>
      <c r="BJ15" s="775">
        <f t="shared" ref="BJ15:BJ27" si="40">SUM(BM15:DB15)</f>
        <v>2206</v>
      </c>
      <c r="BK15" s="776"/>
      <c r="BL15" s="776"/>
      <c r="BM15" s="778">
        <v>17</v>
      </c>
      <c r="BN15" s="775"/>
      <c r="BO15" s="778">
        <v>1</v>
      </c>
      <c r="BP15" s="775"/>
      <c r="BQ15" s="776" t="s">
        <v>460</v>
      </c>
      <c r="BR15" s="776"/>
      <c r="BS15" s="776" t="s">
        <v>460</v>
      </c>
      <c r="BT15" s="776"/>
      <c r="BU15" s="776">
        <v>86</v>
      </c>
      <c r="BV15" s="776"/>
      <c r="BW15" s="776">
        <v>605</v>
      </c>
      <c r="BX15" s="776"/>
      <c r="BY15" s="776">
        <v>7</v>
      </c>
      <c r="BZ15" s="776"/>
      <c r="CA15" s="776">
        <v>29</v>
      </c>
      <c r="CB15" s="776"/>
      <c r="CC15" s="776">
        <v>52</v>
      </c>
      <c r="CD15" s="776"/>
      <c r="CE15" s="776">
        <v>440</v>
      </c>
      <c r="CF15" s="776"/>
      <c r="CG15" s="776">
        <v>38</v>
      </c>
      <c r="CH15" s="776"/>
      <c r="CI15" s="776">
        <v>15</v>
      </c>
      <c r="CJ15" s="776"/>
      <c r="CK15" s="776">
        <v>48</v>
      </c>
      <c r="CL15" s="776"/>
      <c r="CM15" s="776">
        <v>206</v>
      </c>
      <c r="CN15" s="776"/>
      <c r="CO15" s="776">
        <v>68</v>
      </c>
      <c r="CP15" s="776"/>
      <c r="CQ15" s="776">
        <v>131</v>
      </c>
      <c r="CR15" s="776"/>
      <c r="CS15" s="776">
        <v>276</v>
      </c>
      <c r="CT15" s="776"/>
      <c r="CU15" s="776">
        <v>20</v>
      </c>
      <c r="CV15" s="776"/>
      <c r="CW15" s="776">
        <v>60</v>
      </c>
      <c r="CX15" s="776"/>
      <c r="CY15" s="776">
        <v>44</v>
      </c>
      <c r="CZ15" s="776"/>
      <c r="DA15" s="778">
        <v>63</v>
      </c>
      <c r="DB15" s="879"/>
    </row>
    <row r="16" spans="1:106" ht="12.95" customHeight="1">
      <c r="A16" s="806"/>
      <c r="B16" s="807"/>
      <c r="C16" s="786"/>
      <c r="D16" s="787"/>
      <c r="E16" s="773" t="s">
        <v>404</v>
      </c>
      <c r="F16" s="773"/>
      <c r="G16" s="773"/>
      <c r="H16" s="774"/>
      <c r="I16" s="775">
        <f t="shared" si="39"/>
        <v>2932</v>
      </c>
      <c r="J16" s="776"/>
      <c r="K16" s="776"/>
      <c r="L16" s="778">
        <v>28</v>
      </c>
      <c r="M16" s="775"/>
      <c r="N16" s="776">
        <v>1</v>
      </c>
      <c r="O16" s="776"/>
      <c r="P16" s="776" t="s">
        <v>460</v>
      </c>
      <c r="Q16" s="776"/>
      <c r="R16" s="776" t="s">
        <v>636</v>
      </c>
      <c r="S16" s="776"/>
      <c r="T16" s="776">
        <v>115</v>
      </c>
      <c r="U16" s="776"/>
      <c r="V16" s="776">
        <v>975</v>
      </c>
      <c r="W16" s="776"/>
      <c r="X16" s="776">
        <v>12</v>
      </c>
      <c r="Y16" s="776"/>
      <c r="Z16" s="776">
        <v>50</v>
      </c>
      <c r="AA16" s="776"/>
      <c r="AB16" s="776">
        <v>82</v>
      </c>
      <c r="AC16" s="776"/>
      <c r="AD16" s="776">
        <v>389</v>
      </c>
      <c r="AE16" s="776"/>
      <c r="AF16" s="776">
        <v>74</v>
      </c>
      <c r="AG16" s="776"/>
      <c r="AH16" s="776">
        <v>22</v>
      </c>
      <c r="AI16" s="776"/>
      <c r="AJ16" s="776">
        <v>121</v>
      </c>
      <c r="AK16" s="776"/>
      <c r="AL16" s="776">
        <v>94</v>
      </c>
      <c r="AM16" s="776"/>
      <c r="AN16" s="776">
        <v>58</v>
      </c>
      <c r="AO16" s="776"/>
      <c r="AP16" s="776">
        <v>184</v>
      </c>
      <c r="AQ16" s="776"/>
      <c r="AR16" s="776">
        <v>407</v>
      </c>
      <c r="AS16" s="776"/>
      <c r="AT16" s="776">
        <v>29</v>
      </c>
      <c r="AU16" s="776"/>
      <c r="AV16" s="776">
        <v>96</v>
      </c>
      <c r="AW16" s="776"/>
      <c r="AX16" s="776">
        <v>117</v>
      </c>
      <c r="AY16" s="776"/>
      <c r="AZ16" s="776">
        <v>78</v>
      </c>
      <c r="BA16" s="777"/>
      <c r="BB16" s="806"/>
      <c r="BC16" s="807"/>
      <c r="BD16" s="786"/>
      <c r="BE16" s="787"/>
      <c r="BF16" s="773" t="s">
        <v>404</v>
      </c>
      <c r="BG16" s="773"/>
      <c r="BH16" s="773"/>
      <c r="BI16" s="774"/>
      <c r="BJ16" s="775">
        <f t="shared" si="40"/>
        <v>2804</v>
      </c>
      <c r="BK16" s="776"/>
      <c r="BL16" s="776"/>
      <c r="BM16" s="778">
        <v>24</v>
      </c>
      <c r="BN16" s="775"/>
      <c r="BO16" s="778">
        <v>1</v>
      </c>
      <c r="BP16" s="775"/>
      <c r="BQ16" s="776" t="s">
        <v>460</v>
      </c>
      <c r="BR16" s="776"/>
      <c r="BS16" s="776" t="s">
        <v>659</v>
      </c>
      <c r="BT16" s="776"/>
      <c r="BU16" s="776">
        <v>105</v>
      </c>
      <c r="BV16" s="776"/>
      <c r="BW16" s="776">
        <v>958</v>
      </c>
      <c r="BX16" s="776"/>
      <c r="BY16" s="776">
        <v>12</v>
      </c>
      <c r="BZ16" s="776"/>
      <c r="CA16" s="776">
        <v>45</v>
      </c>
      <c r="CB16" s="776"/>
      <c r="CC16" s="776">
        <v>80</v>
      </c>
      <c r="CD16" s="776"/>
      <c r="CE16" s="776">
        <v>382</v>
      </c>
      <c r="CF16" s="776"/>
      <c r="CG16" s="776">
        <v>74</v>
      </c>
      <c r="CH16" s="776"/>
      <c r="CI16" s="776">
        <v>21</v>
      </c>
      <c r="CJ16" s="776"/>
      <c r="CK16" s="776">
        <v>114</v>
      </c>
      <c r="CL16" s="776"/>
      <c r="CM16" s="776">
        <v>83</v>
      </c>
      <c r="CN16" s="776"/>
      <c r="CO16" s="776">
        <v>51</v>
      </c>
      <c r="CP16" s="776"/>
      <c r="CQ16" s="776">
        <v>180</v>
      </c>
      <c r="CR16" s="776"/>
      <c r="CS16" s="776">
        <v>403</v>
      </c>
      <c r="CT16" s="776"/>
      <c r="CU16" s="776">
        <v>29</v>
      </c>
      <c r="CV16" s="776"/>
      <c r="CW16" s="776">
        <v>83</v>
      </c>
      <c r="CX16" s="776"/>
      <c r="CY16" s="776">
        <v>117</v>
      </c>
      <c r="CZ16" s="776"/>
      <c r="DA16" s="778">
        <v>42</v>
      </c>
      <c r="DB16" s="879"/>
    </row>
    <row r="17" spans="1:106" ht="12.95" customHeight="1">
      <c r="A17" s="806"/>
      <c r="B17" s="807"/>
      <c r="C17" s="786"/>
      <c r="D17" s="787"/>
      <c r="E17" s="773" t="s">
        <v>406</v>
      </c>
      <c r="F17" s="773"/>
      <c r="G17" s="773"/>
      <c r="H17" s="774"/>
      <c r="I17" s="775">
        <f t="shared" si="39"/>
        <v>3448</v>
      </c>
      <c r="J17" s="776"/>
      <c r="K17" s="776"/>
      <c r="L17" s="778">
        <v>56</v>
      </c>
      <c r="M17" s="775"/>
      <c r="N17" s="776">
        <v>2</v>
      </c>
      <c r="O17" s="776"/>
      <c r="P17" s="776" t="s">
        <v>635</v>
      </c>
      <c r="Q17" s="776"/>
      <c r="R17" s="776" t="s">
        <v>460</v>
      </c>
      <c r="S17" s="776"/>
      <c r="T17" s="776">
        <v>143</v>
      </c>
      <c r="U17" s="776"/>
      <c r="V17" s="776">
        <v>1237</v>
      </c>
      <c r="W17" s="776"/>
      <c r="X17" s="776">
        <v>13</v>
      </c>
      <c r="Y17" s="776"/>
      <c r="Z17" s="776">
        <v>36</v>
      </c>
      <c r="AA17" s="776"/>
      <c r="AB17" s="776">
        <v>115</v>
      </c>
      <c r="AC17" s="776"/>
      <c r="AD17" s="776">
        <v>449</v>
      </c>
      <c r="AE17" s="776"/>
      <c r="AF17" s="776">
        <v>58</v>
      </c>
      <c r="AG17" s="776"/>
      <c r="AH17" s="776">
        <v>26</v>
      </c>
      <c r="AI17" s="776"/>
      <c r="AJ17" s="776">
        <v>103</v>
      </c>
      <c r="AK17" s="776"/>
      <c r="AL17" s="776">
        <v>102</v>
      </c>
      <c r="AM17" s="776"/>
      <c r="AN17" s="776">
        <v>79</v>
      </c>
      <c r="AO17" s="776"/>
      <c r="AP17" s="776">
        <v>181</v>
      </c>
      <c r="AQ17" s="776"/>
      <c r="AR17" s="776">
        <v>441</v>
      </c>
      <c r="AS17" s="776"/>
      <c r="AT17" s="776">
        <v>36</v>
      </c>
      <c r="AU17" s="776"/>
      <c r="AV17" s="776">
        <v>143</v>
      </c>
      <c r="AW17" s="776"/>
      <c r="AX17" s="776">
        <v>127</v>
      </c>
      <c r="AY17" s="776"/>
      <c r="AZ17" s="776">
        <v>101</v>
      </c>
      <c r="BA17" s="777"/>
      <c r="BB17" s="806"/>
      <c r="BC17" s="807"/>
      <c r="BD17" s="786"/>
      <c r="BE17" s="787"/>
      <c r="BF17" s="773" t="s">
        <v>406</v>
      </c>
      <c r="BG17" s="773"/>
      <c r="BH17" s="773"/>
      <c r="BI17" s="774"/>
      <c r="BJ17" s="775">
        <f t="shared" si="40"/>
        <v>3235</v>
      </c>
      <c r="BK17" s="776"/>
      <c r="BL17" s="776"/>
      <c r="BM17" s="778">
        <v>34</v>
      </c>
      <c r="BN17" s="775"/>
      <c r="BO17" s="778">
        <v>2</v>
      </c>
      <c r="BP17" s="775"/>
      <c r="BQ17" s="776" t="s">
        <v>657</v>
      </c>
      <c r="BR17" s="776"/>
      <c r="BS17" s="776" t="s">
        <v>460</v>
      </c>
      <c r="BT17" s="776"/>
      <c r="BU17" s="776">
        <v>114</v>
      </c>
      <c r="BV17" s="776"/>
      <c r="BW17" s="776">
        <v>1219</v>
      </c>
      <c r="BX17" s="776"/>
      <c r="BY17" s="776">
        <v>13</v>
      </c>
      <c r="BZ17" s="776"/>
      <c r="CA17" s="776">
        <v>29</v>
      </c>
      <c r="CB17" s="776"/>
      <c r="CC17" s="776">
        <v>112</v>
      </c>
      <c r="CD17" s="776"/>
      <c r="CE17" s="776">
        <v>436</v>
      </c>
      <c r="CF17" s="776"/>
      <c r="CG17" s="776">
        <v>57</v>
      </c>
      <c r="CH17" s="776"/>
      <c r="CI17" s="776">
        <v>25</v>
      </c>
      <c r="CJ17" s="776"/>
      <c r="CK17" s="776">
        <v>93</v>
      </c>
      <c r="CL17" s="776"/>
      <c r="CM17" s="776">
        <v>88</v>
      </c>
      <c r="CN17" s="776"/>
      <c r="CO17" s="776">
        <v>56</v>
      </c>
      <c r="CP17" s="776"/>
      <c r="CQ17" s="776">
        <v>177</v>
      </c>
      <c r="CR17" s="776"/>
      <c r="CS17" s="776">
        <v>433</v>
      </c>
      <c r="CT17" s="776"/>
      <c r="CU17" s="776">
        <v>35</v>
      </c>
      <c r="CV17" s="776"/>
      <c r="CW17" s="776">
        <v>121</v>
      </c>
      <c r="CX17" s="776"/>
      <c r="CY17" s="776">
        <v>127</v>
      </c>
      <c r="CZ17" s="776"/>
      <c r="DA17" s="778">
        <v>64</v>
      </c>
      <c r="DB17" s="879"/>
    </row>
    <row r="18" spans="1:106" ht="12.95" customHeight="1">
      <c r="A18" s="806"/>
      <c r="B18" s="807"/>
      <c r="C18" s="786"/>
      <c r="D18" s="787"/>
      <c r="E18" s="773" t="s">
        <v>408</v>
      </c>
      <c r="F18" s="773"/>
      <c r="G18" s="773"/>
      <c r="H18" s="774"/>
      <c r="I18" s="775">
        <f t="shared" si="39"/>
        <v>3986</v>
      </c>
      <c r="J18" s="776"/>
      <c r="K18" s="776"/>
      <c r="L18" s="778">
        <v>58</v>
      </c>
      <c r="M18" s="775"/>
      <c r="N18" s="776" t="s">
        <v>637</v>
      </c>
      <c r="O18" s="776"/>
      <c r="P18" s="776" t="s">
        <v>635</v>
      </c>
      <c r="Q18" s="776"/>
      <c r="R18" s="776" t="s">
        <v>638</v>
      </c>
      <c r="S18" s="776"/>
      <c r="T18" s="776">
        <v>190</v>
      </c>
      <c r="U18" s="776"/>
      <c r="V18" s="776">
        <v>1302</v>
      </c>
      <c r="W18" s="776"/>
      <c r="X18" s="776">
        <v>10</v>
      </c>
      <c r="Y18" s="776"/>
      <c r="Z18" s="776">
        <v>53</v>
      </c>
      <c r="AA18" s="776"/>
      <c r="AB18" s="776">
        <v>168</v>
      </c>
      <c r="AC18" s="776"/>
      <c r="AD18" s="776">
        <v>570</v>
      </c>
      <c r="AE18" s="776"/>
      <c r="AF18" s="776">
        <v>73</v>
      </c>
      <c r="AG18" s="776"/>
      <c r="AH18" s="776">
        <v>31</v>
      </c>
      <c r="AI18" s="776"/>
      <c r="AJ18" s="776">
        <v>132</v>
      </c>
      <c r="AK18" s="776"/>
      <c r="AL18" s="776">
        <v>180</v>
      </c>
      <c r="AM18" s="776"/>
      <c r="AN18" s="776">
        <v>113</v>
      </c>
      <c r="AO18" s="776"/>
      <c r="AP18" s="776">
        <v>163</v>
      </c>
      <c r="AQ18" s="776"/>
      <c r="AR18" s="776">
        <v>544</v>
      </c>
      <c r="AS18" s="776"/>
      <c r="AT18" s="776">
        <v>41</v>
      </c>
      <c r="AU18" s="776"/>
      <c r="AV18" s="776">
        <v>140</v>
      </c>
      <c r="AW18" s="776"/>
      <c r="AX18" s="776">
        <v>118</v>
      </c>
      <c r="AY18" s="776"/>
      <c r="AZ18" s="776">
        <v>100</v>
      </c>
      <c r="BA18" s="777"/>
      <c r="BB18" s="806"/>
      <c r="BC18" s="807"/>
      <c r="BD18" s="786"/>
      <c r="BE18" s="787"/>
      <c r="BF18" s="773" t="s">
        <v>408</v>
      </c>
      <c r="BG18" s="773"/>
      <c r="BH18" s="773"/>
      <c r="BI18" s="774"/>
      <c r="BJ18" s="775">
        <f t="shared" si="40"/>
        <v>3682</v>
      </c>
      <c r="BK18" s="776"/>
      <c r="BL18" s="776"/>
      <c r="BM18" s="778">
        <v>40</v>
      </c>
      <c r="BN18" s="775"/>
      <c r="BO18" s="778" t="s">
        <v>660</v>
      </c>
      <c r="BP18" s="775"/>
      <c r="BQ18" s="776" t="s">
        <v>658</v>
      </c>
      <c r="BR18" s="776"/>
      <c r="BS18" s="776" t="s">
        <v>658</v>
      </c>
      <c r="BT18" s="776"/>
      <c r="BU18" s="776">
        <v>128</v>
      </c>
      <c r="BV18" s="776"/>
      <c r="BW18" s="776">
        <v>1270</v>
      </c>
      <c r="BX18" s="776"/>
      <c r="BY18" s="776">
        <v>10</v>
      </c>
      <c r="BZ18" s="776"/>
      <c r="CA18" s="776">
        <v>51</v>
      </c>
      <c r="CB18" s="776"/>
      <c r="CC18" s="776">
        <v>164</v>
      </c>
      <c r="CD18" s="776"/>
      <c r="CE18" s="776">
        <v>536</v>
      </c>
      <c r="CF18" s="776"/>
      <c r="CG18" s="776">
        <v>72</v>
      </c>
      <c r="CH18" s="776"/>
      <c r="CI18" s="776">
        <v>30</v>
      </c>
      <c r="CJ18" s="776"/>
      <c r="CK18" s="776">
        <v>117</v>
      </c>
      <c r="CL18" s="776"/>
      <c r="CM18" s="776">
        <v>156</v>
      </c>
      <c r="CN18" s="776"/>
      <c r="CO18" s="776">
        <v>81</v>
      </c>
      <c r="CP18" s="776"/>
      <c r="CQ18" s="776">
        <v>151</v>
      </c>
      <c r="CR18" s="776"/>
      <c r="CS18" s="776">
        <v>533</v>
      </c>
      <c r="CT18" s="776"/>
      <c r="CU18" s="776">
        <v>41</v>
      </c>
      <c r="CV18" s="776"/>
      <c r="CW18" s="776">
        <v>121</v>
      </c>
      <c r="CX18" s="776"/>
      <c r="CY18" s="776">
        <v>118</v>
      </c>
      <c r="CZ18" s="776"/>
      <c r="DA18" s="778">
        <v>63</v>
      </c>
      <c r="DB18" s="879"/>
    </row>
    <row r="19" spans="1:106" ht="12.95" customHeight="1">
      <c r="A19" s="806"/>
      <c r="B19" s="807"/>
      <c r="C19" s="786"/>
      <c r="D19" s="787"/>
      <c r="E19" s="773" t="s">
        <v>410</v>
      </c>
      <c r="F19" s="773"/>
      <c r="G19" s="773"/>
      <c r="H19" s="774"/>
      <c r="I19" s="775">
        <f t="shared" si="39"/>
        <v>4524</v>
      </c>
      <c r="J19" s="776"/>
      <c r="K19" s="776"/>
      <c r="L19" s="778">
        <v>43</v>
      </c>
      <c r="M19" s="775"/>
      <c r="N19" s="776">
        <v>1</v>
      </c>
      <c r="O19" s="776"/>
      <c r="P19" s="776" t="s">
        <v>635</v>
      </c>
      <c r="Q19" s="776"/>
      <c r="R19" s="776" t="s">
        <v>460</v>
      </c>
      <c r="S19" s="776"/>
      <c r="T19" s="776">
        <v>270</v>
      </c>
      <c r="U19" s="776"/>
      <c r="V19" s="776">
        <v>1416</v>
      </c>
      <c r="W19" s="776"/>
      <c r="X19" s="776">
        <v>24</v>
      </c>
      <c r="Y19" s="776"/>
      <c r="Z19" s="776">
        <v>45</v>
      </c>
      <c r="AA19" s="776"/>
      <c r="AB19" s="776">
        <v>246</v>
      </c>
      <c r="AC19" s="776"/>
      <c r="AD19" s="776">
        <v>655</v>
      </c>
      <c r="AE19" s="776"/>
      <c r="AF19" s="776">
        <v>72</v>
      </c>
      <c r="AG19" s="776"/>
      <c r="AH19" s="776">
        <v>38</v>
      </c>
      <c r="AI19" s="776"/>
      <c r="AJ19" s="776">
        <v>124</v>
      </c>
      <c r="AK19" s="776"/>
      <c r="AL19" s="776">
        <v>184</v>
      </c>
      <c r="AM19" s="776"/>
      <c r="AN19" s="776">
        <v>130</v>
      </c>
      <c r="AO19" s="776"/>
      <c r="AP19" s="776">
        <v>205</v>
      </c>
      <c r="AQ19" s="776"/>
      <c r="AR19" s="776">
        <v>595</v>
      </c>
      <c r="AS19" s="776"/>
      <c r="AT19" s="776">
        <v>47</v>
      </c>
      <c r="AU19" s="776"/>
      <c r="AV19" s="776">
        <v>182</v>
      </c>
      <c r="AW19" s="776"/>
      <c r="AX19" s="776">
        <v>125</v>
      </c>
      <c r="AY19" s="776"/>
      <c r="AZ19" s="776">
        <v>122</v>
      </c>
      <c r="BA19" s="777"/>
      <c r="BB19" s="806"/>
      <c r="BC19" s="807"/>
      <c r="BD19" s="786"/>
      <c r="BE19" s="787"/>
      <c r="BF19" s="773" t="s">
        <v>410</v>
      </c>
      <c r="BG19" s="773"/>
      <c r="BH19" s="773"/>
      <c r="BI19" s="774"/>
      <c r="BJ19" s="775">
        <f t="shared" si="40"/>
        <v>4145</v>
      </c>
      <c r="BK19" s="776"/>
      <c r="BL19" s="776"/>
      <c r="BM19" s="778">
        <v>26</v>
      </c>
      <c r="BN19" s="775"/>
      <c r="BO19" s="778">
        <v>1</v>
      </c>
      <c r="BP19" s="775"/>
      <c r="BQ19" s="776" t="s">
        <v>460</v>
      </c>
      <c r="BR19" s="776"/>
      <c r="BS19" s="776" t="s">
        <v>460</v>
      </c>
      <c r="BT19" s="776"/>
      <c r="BU19" s="776">
        <v>202</v>
      </c>
      <c r="BV19" s="776"/>
      <c r="BW19" s="776">
        <v>1383</v>
      </c>
      <c r="BX19" s="776"/>
      <c r="BY19" s="776">
        <v>24</v>
      </c>
      <c r="BZ19" s="776"/>
      <c r="CA19" s="776">
        <v>38</v>
      </c>
      <c r="CB19" s="776"/>
      <c r="CC19" s="776">
        <v>242</v>
      </c>
      <c r="CD19" s="776"/>
      <c r="CE19" s="776">
        <v>622</v>
      </c>
      <c r="CF19" s="776"/>
      <c r="CG19" s="776">
        <v>68</v>
      </c>
      <c r="CH19" s="776"/>
      <c r="CI19" s="776">
        <v>36</v>
      </c>
      <c r="CJ19" s="776"/>
      <c r="CK19" s="776">
        <v>99</v>
      </c>
      <c r="CL19" s="776"/>
      <c r="CM19" s="776">
        <v>150</v>
      </c>
      <c r="CN19" s="776"/>
      <c r="CO19" s="776">
        <v>87</v>
      </c>
      <c r="CP19" s="776"/>
      <c r="CQ19" s="776">
        <v>189</v>
      </c>
      <c r="CR19" s="776"/>
      <c r="CS19" s="776">
        <v>576</v>
      </c>
      <c r="CT19" s="776"/>
      <c r="CU19" s="776">
        <v>47</v>
      </c>
      <c r="CV19" s="776"/>
      <c r="CW19" s="776">
        <v>158</v>
      </c>
      <c r="CX19" s="776"/>
      <c r="CY19" s="776">
        <v>125</v>
      </c>
      <c r="CZ19" s="776"/>
      <c r="DA19" s="778">
        <v>72</v>
      </c>
      <c r="DB19" s="879"/>
    </row>
    <row r="20" spans="1:106" ht="12.95" customHeight="1">
      <c r="A20" s="806"/>
      <c r="B20" s="807"/>
      <c r="C20" s="786"/>
      <c r="D20" s="787"/>
      <c r="E20" s="773" t="s">
        <v>412</v>
      </c>
      <c r="F20" s="773"/>
      <c r="G20" s="773"/>
      <c r="H20" s="774"/>
      <c r="I20" s="775">
        <f t="shared" si="39"/>
        <v>4900</v>
      </c>
      <c r="J20" s="776"/>
      <c r="K20" s="776"/>
      <c r="L20" s="778">
        <v>68</v>
      </c>
      <c r="M20" s="775"/>
      <c r="N20" s="776" t="s">
        <v>639</v>
      </c>
      <c r="O20" s="776"/>
      <c r="P20" s="776" t="s">
        <v>635</v>
      </c>
      <c r="Q20" s="776"/>
      <c r="R20" s="776" t="s">
        <v>460</v>
      </c>
      <c r="S20" s="776"/>
      <c r="T20" s="776">
        <v>332</v>
      </c>
      <c r="U20" s="776"/>
      <c r="V20" s="776">
        <v>1548</v>
      </c>
      <c r="W20" s="776"/>
      <c r="X20" s="776">
        <v>26</v>
      </c>
      <c r="Y20" s="776"/>
      <c r="Z20" s="776">
        <v>53</v>
      </c>
      <c r="AA20" s="776"/>
      <c r="AB20" s="776">
        <v>278</v>
      </c>
      <c r="AC20" s="776"/>
      <c r="AD20" s="776">
        <v>648</v>
      </c>
      <c r="AE20" s="776"/>
      <c r="AF20" s="776">
        <v>87</v>
      </c>
      <c r="AG20" s="776"/>
      <c r="AH20" s="776">
        <v>46</v>
      </c>
      <c r="AI20" s="776"/>
      <c r="AJ20" s="776">
        <v>155</v>
      </c>
      <c r="AK20" s="776"/>
      <c r="AL20" s="776">
        <v>222</v>
      </c>
      <c r="AM20" s="776"/>
      <c r="AN20" s="776">
        <v>96</v>
      </c>
      <c r="AO20" s="776"/>
      <c r="AP20" s="776">
        <v>239</v>
      </c>
      <c r="AQ20" s="776"/>
      <c r="AR20" s="776">
        <v>569</v>
      </c>
      <c r="AS20" s="776"/>
      <c r="AT20" s="776">
        <v>45</v>
      </c>
      <c r="AU20" s="776"/>
      <c r="AV20" s="776">
        <v>221</v>
      </c>
      <c r="AW20" s="776"/>
      <c r="AX20" s="776">
        <v>130</v>
      </c>
      <c r="AY20" s="776"/>
      <c r="AZ20" s="776">
        <v>137</v>
      </c>
      <c r="BA20" s="777"/>
      <c r="BB20" s="806"/>
      <c r="BC20" s="807"/>
      <c r="BD20" s="786"/>
      <c r="BE20" s="787"/>
      <c r="BF20" s="773" t="s">
        <v>412</v>
      </c>
      <c r="BG20" s="773"/>
      <c r="BH20" s="773"/>
      <c r="BI20" s="774"/>
      <c r="BJ20" s="775">
        <f t="shared" si="40"/>
        <v>4457</v>
      </c>
      <c r="BK20" s="776"/>
      <c r="BL20" s="776"/>
      <c r="BM20" s="778">
        <v>26</v>
      </c>
      <c r="BN20" s="775"/>
      <c r="BO20" s="778" t="s">
        <v>460</v>
      </c>
      <c r="BP20" s="775"/>
      <c r="BQ20" s="776" t="s">
        <v>460</v>
      </c>
      <c r="BR20" s="776"/>
      <c r="BS20" s="776" t="s">
        <v>460</v>
      </c>
      <c r="BT20" s="776"/>
      <c r="BU20" s="776">
        <v>254</v>
      </c>
      <c r="BV20" s="776"/>
      <c r="BW20" s="776">
        <v>1517</v>
      </c>
      <c r="BX20" s="776"/>
      <c r="BY20" s="776">
        <v>25</v>
      </c>
      <c r="BZ20" s="776"/>
      <c r="CA20" s="776">
        <v>47</v>
      </c>
      <c r="CB20" s="776"/>
      <c r="CC20" s="776">
        <v>267</v>
      </c>
      <c r="CD20" s="776"/>
      <c r="CE20" s="776">
        <v>596</v>
      </c>
      <c r="CF20" s="776"/>
      <c r="CG20" s="776">
        <v>84</v>
      </c>
      <c r="CH20" s="776"/>
      <c r="CI20" s="776">
        <v>44</v>
      </c>
      <c r="CJ20" s="776"/>
      <c r="CK20" s="776">
        <v>133</v>
      </c>
      <c r="CL20" s="776"/>
      <c r="CM20" s="776">
        <v>184</v>
      </c>
      <c r="CN20" s="776"/>
      <c r="CO20" s="776">
        <v>60</v>
      </c>
      <c r="CP20" s="776"/>
      <c r="CQ20" s="776">
        <v>221</v>
      </c>
      <c r="CR20" s="776"/>
      <c r="CS20" s="776">
        <v>548</v>
      </c>
      <c r="CT20" s="776"/>
      <c r="CU20" s="776">
        <v>45</v>
      </c>
      <c r="CV20" s="776"/>
      <c r="CW20" s="776">
        <v>195</v>
      </c>
      <c r="CX20" s="776"/>
      <c r="CY20" s="776">
        <v>130</v>
      </c>
      <c r="CZ20" s="776"/>
      <c r="DA20" s="778">
        <v>81</v>
      </c>
      <c r="DB20" s="879"/>
    </row>
    <row r="21" spans="1:106" ht="12.95" customHeight="1">
      <c r="A21" s="806"/>
      <c r="B21" s="807"/>
      <c r="C21" s="786"/>
      <c r="D21" s="787"/>
      <c r="E21" s="773" t="s">
        <v>414</v>
      </c>
      <c r="F21" s="773"/>
      <c r="G21" s="773"/>
      <c r="H21" s="774"/>
      <c r="I21" s="775">
        <f t="shared" si="39"/>
        <v>4142</v>
      </c>
      <c r="J21" s="776"/>
      <c r="K21" s="776"/>
      <c r="L21" s="778">
        <v>67</v>
      </c>
      <c r="M21" s="775"/>
      <c r="N21" s="776">
        <v>1</v>
      </c>
      <c r="O21" s="776"/>
      <c r="P21" s="776">
        <v>2</v>
      </c>
      <c r="Q21" s="776"/>
      <c r="R21" s="776" t="s">
        <v>460</v>
      </c>
      <c r="S21" s="776"/>
      <c r="T21" s="776">
        <v>233</v>
      </c>
      <c r="U21" s="776"/>
      <c r="V21" s="776">
        <v>1260</v>
      </c>
      <c r="W21" s="776"/>
      <c r="X21" s="776">
        <v>36</v>
      </c>
      <c r="Y21" s="776"/>
      <c r="Z21" s="776">
        <v>45</v>
      </c>
      <c r="AA21" s="776"/>
      <c r="AB21" s="776">
        <v>220</v>
      </c>
      <c r="AC21" s="776"/>
      <c r="AD21" s="776">
        <v>564</v>
      </c>
      <c r="AE21" s="776"/>
      <c r="AF21" s="776">
        <v>96</v>
      </c>
      <c r="AG21" s="776"/>
      <c r="AH21" s="776">
        <v>30</v>
      </c>
      <c r="AI21" s="776"/>
      <c r="AJ21" s="776">
        <v>117</v>
      </c>
      <c r="AK21" s="776"/>
      <c r="AL21" s="776">
        <v>153</v>
      </c>
      <c r="AM21" s="776"/>
      <c r="AN21" s="776">
        <v>93</v>
      </c>
      <c r="AO21" s="776"/>
      <c r="AP21" s="776">
        <v>219</v>
      </c>
      <c r="AQ21" s="776"/>
      <c r="AR21" s="776">
        <v>509</v>
      </c>
      <c r="AS21" s="776"/>
      <c r="AT21" s="776">
        <v>44</v>
      </c>
      <c r="AU21" s="776"/>
      <c r="AV21" s="776">
        <v>213</v>
      </c>
      <c r="AW21" s="776"/>
      <c r="AX21" s="776">
        <v>130</v>
      </c>
      <c r="AY21" s="776"/>
      <c r="AZ21" s="776">
        <v>110</v>
      </c>
      <c r="BA21" s="777"/>
      <c r="BB21" s="806"/>
      <c r="BC21" s="807"/>
      <c r="BD21" s="786"/>
      <c r="BE21" s="787"/>
      <c r="BF21" s="773" t="s">
        <v>414</v>
      </c>
      <c r="BG21" s="773"/>
      <c r="BH21" s="773"/>
      <c r="BI21" s="774"/>
      <c r="BJ21" s="775">
        <f t="shared" si="40"/>
        <v>3715</v>
      </c>
      <c r="BK21" s="776"/>
      <c r="BL21" s="776"/>
      <c r="BM21" s="778">
        <v>28</v>
      </c>
      <c r="BN21" s="775"/>
      <c r="BO21" s="778">
        <v>1</v>
      </c>
      <c r="BP21" s="775"/>
      <c r="BQ21" s="776">
        <v>2</v>
      </c>
      <c r="BR21" s="776"/>
      <c r="BS21" s="776" t="s">
        <v>460</v>
      </c>
      <c r="BT21" s="776"/>
      <c r="BU21" s="776">
        <v>155</v>
      </c>
      <c r="BV21" s="776"/>
      <c r="BW21" s="776">
        <v>1234</v>
      </c>
      <c r="BX21" s="776"/>
      <c r="BY21" s="776">
        <v>36</v>
      </c>
      <c r="BZ21" s="776"/>
      <c r="CA21" s="776">
        <v>41</v>
      </c>
      <c r="CB21" s="776"/>
      <c r="CC21" s="776">
        <v>207</v>
      </c>
      <c r="CD21" s="776"/>
      <c r="CE21" s="776">
        <v>518</v>
      </c>
      <c r="CF21" s="776"/>
      <c r="CG21" s="776">
        <v>93</v>
      </c>
      <c r="CH21" s="776"/>
      <c r="CI21" s="776">
        <v>28</v>
      </c>
      <c r="CJ21" s="776"/>
      <c r="CK21" s="776">
        <v>91</v>
      </c>
      <c r="CL21" s="776"/>
      <c r="CM21" s="776">
        <v>129</v>
      </c>
      <c r="CN21" s="776"/>
      <c r="CO21" s="776">
        <v>61</v>
      </c>
      <c r="CP21" s="776"/>
      <c r="CQ21" s="776">
        <v>198</v>
      </c>
      <c r="CR21" s="776"/>
      <c r="CS21" s="776">
        <v>484</v>
      </c>
      <c r="CT21" s="776"/>
      <c r="CU21" s="776">
        <v>44</v>
      </c>
      <c r="CV21" s="776"/>
      <c r="CW21" s="776">
        <v>181</v>
      </c>
      <c r="CX21" s="776"/>
      <c r="CY21" s="776">
        <v>130</v>
      </c>
      <c r="CZ21" s="776"/>
      <c r="DA21" s="778">
        <v>54</v>
      </c>
      <c r="DB21" s="879"/>
    </row>
    <row r="22" spans="1:106" ht="12.95" customHeight="1">
      <c r="A22" s="806"/>
      <c r="B22" s="807"/>
      <c r="C22" s="786"/>
      <c r="D22" s="787"/>
      <c r="E22" s="773" t="s">
        <v>416</v>
      </c>
      <c r="F22" s="773"/>
      <c r="G22" s="773"/>
      <c r="H22" s="774"/>
      <c r="I22" s="775">
        <f t="shared" si="39"/>
        <v>3766</v>
      </c>
      <c r="J22" s="776"/>
      <c r="K22" s="776"/>
      <c r="L22" s="778">
        <v>82</v>
      </c>
      <c r="M22" s="775"/>
      <c r="N22" s="776" t="s">
        <v>460</v>
      </c>
      <c r="O22" s="776"/>
      <c r="P22" s="776">
        <v>3</v>
      </c>
      <c r="Q22" s="776"/>
      <c r="R22" s="776" t="s">
        <v>635</v>
      </c>
      <c r="S22" s="776"/>
      <c r="T22" s="776">
        <v>222</v>
      </c>
      <c r="U22" s="776"/>
      <c r="V22" s="776">
        <v>1062</v>
      </c>
      <c r="W22" s="776"/>
      <c r="X22" s="776">
        <v>17</v>
      </c>
      <c r="Y22" s="776"/>
      <c r="Z22" s="776">
        <v>37</v>
      </c>
      <c r="AA22" s="776"/>
      <c r="AB22" s="776">
        <v>226</v>
      </c>
      <c r="AC22" s="776"/>
      <c r="AD22" s="776">
        <v>542</v>
      </c>
      <c r="AE22" s="776"/>
      <c r="AF22" s="776">
        <v>88</v>
      </c>
      <c r="AG22" s="776"/>
      <c r="AH22" s="776">
        <v>35</v>
      </c>
      <c r="AI22" s="776"/>
      <c r="AJ22" s="776">
        <v>112</v>
      </c>
      <c r="AK22" s="776"/>
      <c r="AL22" s="776">
        <v>136</v>
      </c>
      <c r="AM22" s="776"/>
      <c r="AN22" s="776">
        <v>86</v>
      </c>
      <c r="AO22" s="776"/>
      <c r="AP22" s="776">
        <v>208</v>
      </c>
      <c r="AQ22" s="776"/>
      <c r="AR22" s="776">
        <v>472</v>
      </c>
      <c r="AS22" s="776"/>
      <c r="AT22" s="776">
        <v>38</v>
      </c>
      <c r="AU22" s="776"/>
      <c r="AV22" s="776">
        <v>187</v>
      </c>
      <c r="AW22" s="776"/>
      <c r="AX22" s="776">
        <v>133</v>
      </c>
      <c r="AY22" s="776"/>
      <c r="AZ22" s="776">
        <v>80</v>
      </c>
      <c r="BA22" s="777"/>
      <c r="BB22" s="806"/>
      <c r="BC22" s="807"/>
      <c r="BD22" s="786"/>
      <c r="BE22" s="787"/>
      <c r="BF22" s="773" t="s">
        <v>416</v>
      </c>
      <c r="BG22" s="773"/>
      <c r="BH22" s="773"/>
      <c r="BI22" s="774"/>
      <c r="BJ22" s="775">
        <f t="shared" si="40"/>
        <v>3401</v>
      </c>
      <c r="BK22" s="776"/>
      <c r="BL22" s="776"/>
      <c r="BM22" s="778">
        <v>29</v>
      </c>
      <c r="BN22" s="775"/>
      <c r="BO22" s="778" t="s">
        <v>460</v>
      </c>
      <c r="BP22" s="775"/>
      <c r="BQ22" s="776" t="s">
        <v>661</v>
      </c>
      <c r="BR22" s="776"/>
      <c r="BS22" s="776" t="s">
        <v>662</v>
      </c>
      <c r="BT22" s="776"/>
      <c r="BU22" s="776">
        <v>164</v>
      </c>
      <c r="BV22" s="776"/>
      <c r="BW22" s="776">
        <v>1030</v>
      </c>
      <c r="BX22" s="776"/>
      <c r="BY22" s="776">
        <v>17</v>
      </c>
      <c r="BZ22" s="776"/>
      <c r="CA22" s="776">
        <v>34</v>
      </c>
      <c r="CB22" s="776"/>
      <c r="CC22" s="776">
        <v>210</v>
      </c>
      <c r="CD22" s="776"/>
      <c r="CE22" s="776">
        <v>498</v>
      </c>
      <c r="CF22" s="776"/>
      <c r="CG22" s="776">
        <v>87</v>
      </c>
      <c r="CH22" s="776"/>
      <c r="CI22" s="776">
        <v>32</v>
      </c>
      <c r="CJ22" s="776"/>
      <c r="CK22" s="776">
        <v>89</v>
      </c>
      <c r="CL22" s="776"/>
      <c r="CM22" s="776">
        <v>121</v>
      </c>
      <c r="CN22" s="776"/>
      <c r="CO22" s="776">
        <v>59</v>
      </c>
      <c r="CP22" s="776"/>
      <c r="CQ22" s="776">
        <v>193</v>
      </c>
      <c r="CR22" s="776"/>
      <c r="CS22" s="776">
        <v>445</v>
      </c>
      <c r="CT22" s="776"/>
      <c r="CU22" s="776">
        <v>38</v>
      </c>
      <c r="CV22" s="776"/>
      <c r="CW22" s="776">
        <v>175</v>
      </c>
      <c r="CX22" s="776"/>
      <c r="CY22" s="776">
        <v>133</v>
      </c>
      <c r="CZ22" s="776"/>
      <c r="DA22" s="778">
        <v>47</v>
      </c>
      <c r="DB22" s="879"/>
    </row>
    <row r="23" spans="1:106" ht="12.95" customHeight="1">
      <c r="A23" s="806"/>
      <c r="B23" s="807"/>
      <c r="C23" s="786"/>
      <c r="D23" s="787"/>
      <c r="E23" s="773" t="s">
        <v>418</v>
      </c>
      <c r="F23" s="773"/>
      <c r="G23" s="773"/>
      <c r="H23" s="774"/>
      <c r="I23" s="775">
        <f t="shared" si="39"/>
        <v>3234</v>
      </c>
      <c r="J23" s="776"/>
      <c r="K23" s="776"/>
      <c r="L23" s="778">
        <v>109</v>
      </c>
      <c r="M23" s="775"/>
      <c r="N23" s="776" t="s">
        <v>640</v>
      </c>
      <c r="O23" s="776"/>
      <c r="P23" s="776">
        <v>18</v>
      </c>
      <c r="Q23" s="776"/>
      <c r="R23" s="776">
        <v>2</v>
      </c>
      <c r="S23" s="776"/>
      <c r="T23" s="776">
        <v>193</v>
      </c>
      <c r="U23" s="776"/>
      <c r="V23" s="776">
        <v>745</v>
      </c>
      <c r="W23" s="776"/>
      <c r="X23" s="776">
        <v>17</v>
      </c>
      <c r="Y23" s="776"/>
      <c r="Z23" s="776">
        <v>22</v>
      </c>
      <c r="AA23" s="776"/>
      <c r="AB23" s="776">
        <v>179</v>
      </c>
      <c r="AC23" s="776"/>
      <c r="AD23" s="776">
        <v>518</v>
      </c>
      <c r="AE23" s="776"/>
      <c r="AF23" s="776">
        <v>62</v>
      </c>
      <c r="AG23" s="776"/>
      <c r="AH23" s="776">
        <v>39</v>
      </c>
      <c r="AI23" s="776"/>
      <c r="AJ23" s="776">
        <v>91</v>
      </c>
      <c r="AK23" s="776"/>
      <c r="AL23" s="776">
        <v>148</v>
      </c>
      <c r="AM23" s="776"/>
      <c r="AN23" s="776">
        <v>70</v>
      </c>
      <c r="AO23" s="776"/>
      <c r="AP23" s="776">
        <v>206</v>
      </c>
      <c r="AQ23" s="776"/>
      <c r="AR23" s="776">
        <v>377</v>
      </c>
      <c r="AS23" s="776"/>
      <c r="AT23" s="776">
        <v>30</v>
      </c>
      <c r="AU23" s="776"/>
      <c r="AV23" s="776">
        <v>243</v>
      </c>
      <c r="AW23" s="776"/>
      <c r="AX23" s="776">
        <v>82</v>
      </c>
      <c r="AY23" s="776"/>
      <c r="AZ23" s="776">
        <v>83</v>
      </c>
      <c r="BA23" s="777"/>
      <c r="BB23" s="806"/>
      <c r="BC23" s="807"/>
      <c r="BD23" s="786"/>
      <c r="BE23" s="787"/>
      <c r="BF23" s="773" t="s">
        <v>418</v>
      </c>
      <c r="BG23" s="773"/>
      <c r="BH23" s="773"/>
      <c r="BI23" s="774"/>
      <c r="BJ23" s="775">
        <f t="shared" si="40"/>
        <v>2798</v>
      </c>
      <c r="BK23" s="776"/>
      <c r="BL23" s="776"/>
      <c r="BM23" s="778">
        <v>56</v>
      </c>
      <c r="BN23" s="775"/>
      <c r="BO23" s="778" t="s">
        <v>657</v>
      </c>
      <c r="BP23" s="775"/>
      <c r="BQ23" s="776" t="s">
        <v>460</v>
      </c>
      <c r="BR23" s="776"/>
      <c r="BS23" s="776">
        <v>2</v>
      </c>
      <c r="BT23" s="776"/>
      <c r="BU23" s="776">
        <v>132</v>
      </c>
      <c r="BV23" s="776"/>
      <c r="BW23" s="776">
        <v>707</v>
      </c>
      <c r="BX23" s="776"/>
      <c r="BY23" s="776">
        <v>17</v>
      </c>
      <c r="BZ23" s="776"/>
      <c r="CA23" s="776">
        <v>19</v>
      </c>
      <c r="CB23" s="776"/>
      <c r="CC23" s="776">
        <v>168</v>
      </c>
      <c r="CD23" s="776"/>
      <c r="CE23" s="776">
        <v>453</v>
      </c>
      <c r="CF23" s="776"/>
      <c r="CG23" s="776">
        <v>59</v>
      </c>
      <c r="CH23" s="776"/>
      <c r="CI23" s="776">
        <v>29</v>
      </c>
      <c r="CJ23" s="776"/>
      <c r="CK23" s="776">
        <v>71</v>
      </c>
      <c r="CL23" s="776"/>
      <c r="CM23" s="776">
        <v>116</v>
      </c>
      <c r="CN23" s="776"/>
      <c r="CO23" s="776">
        <v>50</v>
      </c>
      <c r="CP23" s="776"/>
      <c r="CQ23" s="776">
        <v>197</v>
      </c>
      <c r="CR23" s="776"/>
      <c r="CS23" s="776">
        <v>348</v>
      </c>
      <c r="CT23" s="776"/>
      <c r="CU23" s="776">
        <v>30</v>
      </c>
      <c r="CV23" s="776"/>
      <c r="CW23" s="776">
        <v>223</v>
      </c>
      <c r="CX23" s="776"/>
      <c r="CY23" s="776">
        <v>82</v>
      </c>
      <c r="CZ23" s="776"/>
      <c r="DA23" s="778">
        <v>39</v>
      </c>
      <c r="DB23" s="879"/>
    </row>
    <row r="24" spans="1:106" ht="12.95" customHeight="1">
      <c r="A24" s="806"/>
      <c r="B24" s="807"/>
      <c r="C24" s="786"/>
      <c r="D24" s="787"/>
      <c r="E24" s="773" t="s">
        <v>420</v>
      </c>
      <c r="F24" s="773"/>
      <c r="G24" s="773"/>
      <c r="H24" s="774"/>
      <c r="I24" s="775">
        <f t="shared" si="39"/>
        <v>2625</v>
      </c>
      <c r="J24" s="776"/>
      <c r="K24" s="776"/>
      <c r="L24" s="778">
        <v>189</v>
      </c>
      <c r="M24" s="775"/>
      <c r="N24" s="776" t="s">
        <v>635</v>
      </c>
      <c r="O24" s="776"/>
      <c r="P24" s="776">
        <v>23</v>
      </c>
      <c r="Q24" s="776"/>
      <c r="R24" s="776" t="s">
        <v>460</v>
      </c>
      <c r="S24" s="776"/>
      <c r="T24" s="776">
        <v>171</v>
      </c>
      <c r="U24" s="776"/>
      <c r="V24" s="776">
        <v>390</v>
      </c>
      <c r="W24" s="776"/>
      <c r="X24" s="776">
        <v>2</v>
      </c>
      <c r="Y24" s="776"/>
      <c r="Z24" s="776">
        <v>7</v>
      </c>
      <c r="AA24" s="776"/>
      <c r="AB24" s="776">
        <v>147</v>
      </c>
      <c r="AC24" s="776"/>
      <c r="AD24" s="776">
        <v>441</v>
      </c>
      <c r="AE24" s="776"/>
      <c r="AF24" s="776">
        <v>26</v>
      </c>
      <c r="AG24" s="776"/>
      <c r="AH24" s="776">
        <v>46</v>
      </c>
      <c r="AI24" s="776"/>
      <c r="AJ24" s="776">
        <v>85</v>
      </c>
      <c r="AK24" s="776"/>
      <c r="AL24" s="776">
        <v>157</v>
      </c>
      <c r="AM24" s="776"/>
      <c r="AN24" s="776">
        <v>71</v>
      </c>
      <c r="AO24" s="776"/>
      <c r="AP24" s="776">
        <v>144</v>
      </c>
      <c r="AQ24" s="776"/>
      <c r="AR24" s="776">
        <v>309</v>
      </c>
      <c r="AS24" s="776"/>
      <c r="AT24" s="776">
        <v>16</v>
      </c>
      <c r="AU24" s="776"/>
      <c r="AV24" s="776">
        <v>227</v>
      </c>
      <c r="AW24" s="776"/>
      <c r="AX24" s="776">
        <v>38</v>
      </c>
      <c r="AY24" s="776"/>
      <c r="AZ24" s="776">
        <v>136</v>
      </c>
      <c r="BA24" s="777"/>
      <c r="BB24" s="806"/>
      <c r="BC24" s="807"/>
      <c r="BD24" s="786"/>
      <c r="BE24" s="787"/>
      <c r="BF24" s="773" t="s">
        <v>420</v>
      </c>
      <c r="BG24" s="773"/>
      <c r="BH24" s="773"/>
      <c r="BI24" s="774"/>
      <c r="BJ24" s="775">
        <f t="shared" si="40"/>
        <v>1984</v>
      </c>
      <c r="BK24" s="776"/>
      <c r="BL24" s="776"/>
      <c r="BM24" s="778">
        <v>67</v>
      </c>
      <c r="BN24" s="775"/>
      <c r="BO24" s="778" t="s">
        <v>657</v>
      </c>
      <c r="BP24" s="775"/>
      <c r="BQ24" s="776" t="s">
        <v>663</v>
      </c>
      <c r="BR24" s="776"/>
      <c r="BS24" s="776" t="s">
        <v>460</v>
      </c>
      <c r="BT24" s="776"/>
      <c r="BU24" s="776">
        <v>102</v>
      </c>
      <c r="BV24" s="776"/>
      <c r="BW24" s="776">
        <v>342</v>
      </c>
      <c r="BX24" s="776"/>
      <c r="BY24" s="776">
        <v>2</v>
      </c>
      <c r="BZ24" s="776"/>
      <c r="CA24" s="776">
        <v>6</v>
      </c>
      <c r="CB24" s="776"/>
      <c r="CC24" s="776">
        <v>137</v>
      </c>
      <c r="CD24" s="776"/>
      <c r="CE24" s="776">
        <v>356</v>
      </c>
      <c r="CF24" s="776"/>
      <c r="CG24" s="776">
        <v>20</v>
      </c>
      <c r="CH24" s="776"/>
      <c r="CI24" s="776">
        <v>35</v>
      </c>
      <c r="CJ24" s="776"/>
      <c r="CK24" s="776">
        <v>51</v>
      </c>
      <c r="CL24" s="776"/>
      <c r="CM24" s="776">
        <v>123</v>
      </c>
      <c r="CN24" s="776"/>
      <c r="CO24" s="776">
        <v>51</v>
      </c>
      <c r="CP24" s="776"/>
      <c r="CQ24" s="776">
        <v>127</v>
      </c>
      <c r="CR24" s="776"/>
      <c r="CS24" s="776">
        <v>287</v>
      </c>
      <c r="CT24" s="776"/>
      <c r="CU24" s="776">
        <v>16</v>
      </c>
      <c r="CV24" s="776"/>
      <c r="CW24" s="776">
        <v>189</v>
      </c>
      <c r="CX24" s="776"/>
      <c r="CY24" s="776">
        <v>38</v>
      </c>
      <c r="CZ24" s="776"/>
      <c r="DA24" s="778">
        <v>35</v>
      </c>
      <c r="DB24" s="879"/>
    </row>
    <row r="25" spans="1:106" ht="12.95" customHeight="1">
      <c r="A25" s="806"/>
      <c r="B25" s="807"/>
      <c r="C25" s="786"/>
      <c r="D25" s="787"/>
      <c r="E25" s="773" t="s">
        <v>422</v>
      </c>
      <c r="F25" s="773"/>
      <c r="G25" s="773"/>
      <c r="H25" s="774"/>
      <c r="I25" s="775">
        <f t="shared" si="39"/>
        <v>1919</v>
      </c>
      <c r="J25" s="776"/>
      <c r="K25" s="776"/>
      <c r="L25" s="778">
        <v>240</v>
      </c>
      <c r="M25" s="775"/>
      <c r="N25" s="776" t="s">
        <v>460</v>
      </c>
      <c r="O25" s="776"/>
      <c r="P25" s="776">
        <v>23</v>
      </c>
      <c r="Q25" s="776"/>
      <c r="R25" s="776" t="s">
        <v>460</v>
      </c>
      <c r="S25" s="776"/>
      <c r="T25" s="776">
        <v>123</v>
      </c>
      <c r="U25" s="776"/>
      <c r="V25" s="776">
        <v>185</v>
      </c>
      <c r="W25" s="776"/>
      <c r="X25" s="776">
        <v>3</v>
      </c>
      <c r="Y25" s="776"/>
      <c r="Z25" s="776">
        <v>4</v>
      </c>
      <c r="AA25" s="776"/>
      <c r="AB25" s="776">
        <v>74</v>
      </c>
      <c r="AC25" s="776"/>
      <c r="AD25" s="776">
        <v>312</v>
      </c>
      <c r="AE25" s="776"/>
      <c r="AF25" s="776">
        <v>12</v>
      </c>
      <c r="AG25" s="776"/>
      <c r="AH25" s="776">
        <v>56</v>
      </c>
      <c r="AI25" s="776"/>
      <c r="AJ25" s="776">
        <v>57</v>
      </c>
      <c r="AK25" s="776"/>
      <c r="AL25" s="776">
        <v>112</v>
      </c>
      <c r="AM25" s="776"/>
      <c r="AN25" s="776">
        <v>65</v>
      </c>
      <c r="AO25" s="776"/>
      <c r="AP25" s="776">
        <v>61</v>
      </c>
      <c r="AQ25" s="776"/>
      <c r="AR25" s="776">
        <v>171</v>
      </c>
      <c r="AS25" s="776"/>
      <c r="AT25" s="776">
        <v>7</v>
      </c>
      <c r="AU25" s="776"/>
      <c r="AV25" s="776">
        <v>214</v>
      </c>
      <c r="AW25" s="776"/>
      <c r="AX25" s="776">
        <v>13</v>
      </c>
      <c r="AY25" s="776"/>
      <c r="AZ25" s="776">
        <v>187</v>
      </c>
      <c r="BA25" s="777"/>
      <c r="BB25" s="806"/>
      <c r="BC25" s="807"/>
      <c r="BD25" s="786"/>
      <c r="BE25" s="787"/>
      <c r="BF25" s="773" t="s">
        <v>422</v>
      </c>
      <c r="BG25" s="773"/>
      <c r="BH25" s="773"/>
      <c r="BI25" s="774"/>
      <c r="BJ25" s="775">
        <f t="shared" si="40"/>
        <v>1224</v>
      </c>
      <c r="BK25" s="776"/>
      <c r="BL25" s="776"/>
      <c r="BM25" s="778">
        <v>64</v>
      </c>
      <c r="BN25" s="775"/>
      <c r="BO25" s="778" t="s">
        <v>460</v>
      </c>
      <c r="BP25" s="775"/>
      <c r="BQ25" s="776">
        <v>1</v>
      </c>
      <c r="BR25" s="776"/>
      <c r="BS25" s="776" t="s">
        <v>657</v>
      </c>
      <c r="BT25" s="776"/>
      <c r="BU25" s="776">
        <v>66</v>
      </c>
      <c r="BV25" s="776"/>
      <c r="BW25" s="776">
        <v>159</v>
      </c>
      <c r="BX25" s="776"/>
      <c r="BY25" s="776">
        <v>3</v>
      </c>
      <c r="BZ25" s="776"/>
      <c r="CA25" s="776">
        <v>4</v>
      </c>
      <c r="CB25" s="776"/>
      <c r="CC25" s="776">
        <v>67</v>
      </c>
      <c r="CD25" s="776"/>
      <c r="CE25" s="776">
        <v>229</v>
      </c>
      <c r="CF25" s="776"/>
      <c r="CG25" s="776">
        <v>10</v>
      </c>
      <c r="CH25" s="776"/>
      <c r="CI25" s="776">
        <v>44</v>
      </c>
      <c r="CJ25" s="776"/>
      <c r="CK25" s="776">
        <v>29</v>
      </c>
      <c r="CL25" s="776"/>
      <c r="CM25" s="776">
        <v>74</v>
      </c>
      <c r="CN25" s="776"/>
      <c r="CO25" s="776">
        <v>36</v>
      </c>
      <c r="CP25" s="776"/>
      <c r="CQ25" s="776">
        <v>55</v>
      </c>
      <c r="CR25" s="776"/>
      <c r="CS25" s="776">
        <v>163</v>
      </c>
      <c r="CT25" s="776"/>
      <c r="CU25" s="776">
        <v>7</v>
      </c>
      <c r="CV25" s="776"/>
      <c r="CW25" s="776">
        <v>170</v>
      </c>
      <c r="CX25" s="776"/>
      <c r="CY25" s="776">
        <v>13</v>
      </c>
      <c r="CZ25" s="776"/>
      <c r="DA25" s="778">
        <v>30</v>
      </c>
      <c r="DB25" s="879"/>
    </row>
    <row r="26" spans="1:106" ht="12.95" customHeight="1">
      <c r="A26" s="806"/>
      <c r="B26" s="807"/>
      <c r="C26" s="786"/>
      <c r="D26" s="787"/>
      <c r="E26" s="773" t="s">
        <v>424</v>
      </c>
      <c r="F26" s="773"/>
      <c r="G26" s="773"/>
      <c r="H26" s="774"/>
      <c r="I26" s="775">
        <f t="shared" si="39"/>
        <v>802</v>
      </c>
      <c r="J26" s="776"/>
      <c r="K26" s="776"/>
      <c r="L26" s="778">
        <v>124</v>
      </c>
      <c r="M26" s="775"/>
      <c r="N26" s="776" t="s">
        <v>641</v>
      </c>
      <c r="O26" s="776"/>
      <c r="P26" s="776">
        <v>16</v>
      </c>
      <c r="Q26" s="776"/>
      <c r="R26" s="776" t="s">
        <v>460</v>
      </c>
      <c r="S26" s="776"/>
      <c r="T26" s="776">
        <v>45</v>
      </c>
      <c r="U26" s="776"/>
      <c r="V26" s="776">
        <v>79</v>
      </c>
      <c r="W26" s="776"/>
      <c r="X26" s="776" t="s">
        <v>635</v>
      </c>
      <c r="Y26" s="776"/>
      <c r="Z26" s="776">
        <v>3</v>
      </c>
      <c r="AA26" s="776"/>
      <c r="AB26" s="776">
        <v>14</v>
      </c>
      <c r="AC26" s="776"/>
      <c r="AD26" s="776">
        <v>120</v>
      </c>
      <c r="AE26" s="776"/>
      <c r="AF26" s="776">
        <v>4</v>
      </c>
      <c r="AG26" s="776"/>
      <c r="AH26" s="776">
        <v>22</v>
      </c>
      <c r="AI26" s="776"/>
      <c r="AJ26" s="776">
        <v>24</v>
      </c>
      <c r="AK26" s="776"/>
      <c r="AL26" s="776">
        <v>40</v>
      </c>
      <c r="AM26" s="776"/>
      <c r="AN26" s="776">
        <v>30</v>
      </c>
      <c r="AO26" s="776"/>
      <c r="AP26" s="776">
        <v>23</v>
      </c>
      <c r="AQ26" s="776"/>
      <c r="AR26" s="776">
        <v>47</v>
      </c>
      <c r="AS26" s="776"/>
      <c r="AT26" s="776">
        <v>1</v>
      </c>
      <c r="AU26" s="776"/>
      <c r="AV26" s="776">
        <v>82</v>
      </c>
      <c r="AW26" s="776"/>
      <c r="AX26" s="776">
        <v>4</v>
      </c>
      <c r="AY26" s="776"/>
      <c r="AZ26" s="776">
        <v>124</v>
      </c>
      <c r="BA26" s="777"/>
      <c r="BB26" s="806"/>
      <c r="BC26" s="807"/>
      <c r="BD26" s="786"/>
      <c r="BE26" s="787"/>
      <c r="BF26" s="773" t="s">
        <v>424</v>
      </c>
      <c r="BG26" s="773"/>
      <c r="BH26" s="773"/>
      <c r="BI26" s="774"/>
      <c r="BJ26" s="880">
        <f t="shared" si="40"/>
        <v>375</v>
      </c>
      <c r="BK26" s="776"/>
      <c r="BL26" s="776"/>
      <c r="BM26" s="778">
        <v>25</v>
      </c>
      <c r="BN26" s="775"/>
      <c r="BO26" s="778" t="s">
        <v>460</v>
      </c>
      <c r="BP26" s="775"/>
      <c r="BQ26" s="776" t="s">
        <v>460</v>
      </c>
      <c r="BR26" s="776"/>
      <c r="BS26" s="776" t="s">
        <v>460</v>
      </c>
      <c r="BT26" s="776"/>
      <c r="BU26" s="776">
        <v>28</v>
      </c>
      <c r="BV26" s="776"/>
      <c r="BW26" s="776">
        <v>43</v>
      </c>
      <c r="BX26" s="776"/>
      <c r="BY26" s="776" t="s">
        <v>657</v>
      </c>
      <c r="BZ26" s="776"/>
      <c r="CA26" s="776">
        <v>3</v>
      </c>
      <c r="CB26" s="776"/>
      <c r="CC26" s="776">
        <v>12</v>
      </c>
      <c r="CD26" s="776"/>
      <c r="CE26" s="776">
        <v>71</v>
      </c>
      <c r="CF26" s="776"/>
      <c r="CG26" s="776">
        <v>3</v>
      </c>
      <c r="CH26" s="776"/>
      <c r="CI26" s="776">
        <v>17</v>
      </c>
      <c r="CJ26" s="776"/>
      <c r="CK26" s="776">
        <v>9</v>
      </c>
      <c r="CL26" s="776"/>
      <c r="CM26" s="776">
        <v>19</v>
      </c>
      <c r="CN26" s="776"/>
      <c r="CO26" s="776">
        <v>11</v>
      </c>
      <c r="CP26" s="776"/>
      <c r="CQ26" s="776">
        <v>14</v>
      </c>
      <c r="CR26" s="776"/>
      <c r="CS26" s="776">
        <v>41</v>
      </c>
      <c r="CT26" s="776"/>
      <c r="CU26" s="776">
        <v>1</v>
      </c>
      <c r="CV26" s="776"/>
      <c r="CW26" s="776">
        <v>54</v>
      </c>
      <c r="CX26" s="776"/>
      <c r="CY26" s="776">
        <v>4</v>
      </c>
      <c r="CZ26" s="776"/>
      <c r="DA26" s="778">
        <v>20</v>
      </c>
      <c r="DB26" s="879"/>
    </row>
    <row r="27" spans="1:106" ht="12.95" customHeight="1">
      <c r="A27" s="806"/>
      <c r="B27" s="807"/>
      <c r="C27" s="786"/>
      <c r="D27" s="787"/>
      <c r="E27" s="773" t="s">
        <v>426</v>
      </c>
      <c r="F27" s="773"/>
      <c r="G27" s="773"/>
      <c r="H27" s="774"/>
      <c r="I27" s="775">
        <f t="shared" si="39"/>
        <v>358</v>
      </c>
      <c r="J27" s="776"/>
      <c r="K27" s="776"/>
      <c r="L27" s="778">
        <v>90</v>
      </c>
      <c r="M27" s="775"/>
      <c r="N27" s="776" t="s">
        <v>460</v>
      </c>
      <c r="O27" s="776"/>
      <c r="P27" s="776">
        <v>10</v>
      </c>
      <c r="Q27" s="776"/>
      <c r="R27" s="776" t="s">
        <v>635</v>
      </c>
      <c r="S27" s="776"/>
      <c r="T27" s="776">
        <v>15</v>
      </c>
      <c r="U27" s="776"/>
      <c r="V27" s="776">
        <v>19</v>
      </c>
      <c r="W27" s="776"/>
      <c r="X27" s="776" t="s">
        <v>460</v>
      </c>
      <c r="Y27" s="776"/>
      <c r="Z27" s="776" t="s">
        <v>460</v>
      </c>
      <c r="AA27" s="776"/>
      <c r="AB27" s="776">
        <v>4</v>
      </c>
      <c r="AC27" s="776"/>
      <c r="AD27" s="776">
        <v>59</v>
      </c>
      <c r="AE27" s="776"/>
      <c r="AF27" s="776">
        <v>4</v>
      </c>
      <c r="AG27" s="776"/>
      <c r="AH27" s="776">
        <v>10</v>
      </c>
      <c r="AI27" s="776"/>
      <c r="AJ27" s="776">
        <v>3</v>
      </c>
      <c r="AK27" s="776"/>
      <c r="AL27" s="776">
        <v>11</v>
      </c>
      <c r="AM27" s="776"/>
      <c r="AN27" s="776">
        <v>10</v>
      </c>
      <c r="AO27" s="776"/>
      <c r="AP27" s="776">
        <v>6</v>
      </c>
      <c r="AQ27" s="776"/>
      <c r="AR27" s="776">
        <v>9</v>
      </c>
      <c r="AS27" s="776"/>
      <c r="AT27" s="776" t="s">
        <v>635</v>
      </c>
      <c r="AU27" s="776"/>
      <c r="AV27" s="776">
        <v>30</v>
      </c>
      <c r="AW27" s="776"/>
      <c r="AX27" s="776" t="s">
        <v>640</v>
      </c>
      <c r="AY27" s="776"/>
      <c r="AZ27" s="776">
        <v>78</v>
      </c>
      <c r="BA27" s="777"/>
      <c r="BB27" s="806"/>
      <c r="BC27" s="807"/>
      <c r="BD27" s="786"/>
      <c r="BE27" s="787"/>
      <c r="BF27" s="773" t="s">
        <v>426</v>
      </c>
      <c r="BG27" s="773"/>
      <c r="BH27" s="773"/>
      <c r="BI27" s="774"/>
      <c r="BJ27" s="880">
        <f t="shared" si="40"/>
        <v>102</v>
      </c>
      <c r="BK27" s="776"/>
      <c r="BL27" s="776"/>
      <c r="BM27" s="778">
        <v>4</v>
      </c>
      <c r="BN27" s="775"/>
      <c r="BO27" s="778" t="s">
        <v>460</v>
      </c>
      <c r="BP27" s="775"/>
      <c r="BQ27" s="776" t="s">
        <v>460</v>
      </c>
      <c r="BR27" s="776"/>
      <c r="BS27" s="776" t="s">
        <v>657</v>
      </c>
      <c r="BT27" s="776"/>
      <c r="BU27" s="776">
        <v>8</v>
      </c>
      <c r="BV27" s="776"/>
      <c r="BW27" s="776">
        <v>10</v>
      </c>
      <c r="BX27" s="776"/>
      <c r="BY27" s="776" t="s">
        <v>460</v>
      </c>
      <c r="BZ27" s="776"/>
      <c r="CA27" s="776" t="s">
        <v>460</v>
      </c>
      <c r="CB27" s="776"/>
      <c r="CC27" s="776">
        <v>3</v>
      </c>
      <c r="CD27" s="776"/>
      <c r="CE27" s="776">
        <v>30</v>
      </c>
      <c r="CF27" s="776"/>
      <c r="CG27" s="776">
        <v>3</v>
      </c>
      <c r="CH27" s="776"/>
      <c r="CI27" s="776">
        <v>3</v>
      </c>
      <c r="CJ27" s="776"/>
      <c r="CK27" s="776">
        <v>2</v>
      </c>
      <c r="CL27" s="776"/>
      <c r="CM27" s="776">
        <v>3</v>
      </c>
      <c r="CN27" s="776"/>
      <c r="CO27" s="776">
        <v>1</v>
      </c>
      <c r="CP27" s="776"/>
      <c r="CQ27" s="776">
        <v>3</v>
      </c>
      <c r="CR27" s="776"/>
      <c r="CS27" s="776">
        <v>6</v>
      </c>
      <c r="CT27" s="776"/>
      <c r="CU27" s="776" t="s">
        <v>460</v>
      </c>
      <c r="CV27" s="776"/>
      <c r="CW27" s="776">
        <v>19</v>
      </c>
      <c r="CX27" s="776"/>
      <c r="CY27" s="776" t="s">
        <v>460</v>
      </c>
      <c r="CZ27" s="776"/>
      <c r="DA27" s="778">
        <v>7</v>
      </c>
      <c r="DB27" s="879"/>
    </row>
    <row r="28" spans="1:106" ht="12.95" customHeight="1">
      <c r="A28" s="806"/>
      <c r="B28" s="807"/>
      <c r="C28" s="812"/>
      <c r="D28" s="813"/>
      <c r="E28" s="799" t="s">
        <v>197</v>
      </c>
      <c r="F28" s="799"/>
      <c r="G28" s="799"/>
      <c r="H28" s="800"/>
      <c r="I28" s="881">
        <f t="shared" si="39"/>
        <v>150</v>
      </c>
      <c r="J28" s="782"/>
      <c r="K28" s="782"/>
      <c r="L28" s="782">
        <v>38</v>
      </c>
      <c r="M28" s="782"/>
      <c r="N28" s="782" t="s">
        <v>460</v>
      </c>
      <c r="O28" s="782"/>
      <c r="P28" s="782">
        <v>3</v>
      </c>
      <c r="Q28" s="782"/>
      <c r="R28" s="782" t="s">
        <v>460</v>
      </c>
      <c r="S28" s="782"/>
      <c r="T28" s="782">
        <v>8</v>
      </c>
      <c r="U28" s="782"/>
      <c r="V28" s="782">
        <v>11</v>
      </c>
      <c r="W28" s="782"/>
      <c r="X28" s="782" t="s">
        <v>460</v>
      </c>
      <c r="Y28" s="782"/>
      <c r="Z28" s="782" t="s">
        <v>460</v>
      </c>
      <c r="AA28" s="782"/>
      <c r="AB28" s="782" t="s">
        <v>460</v>
      </c>
      <c r="AC28" s="782"/>
      <c r="AD28" s="782">
        <v>23</v>
      </c>
      <c r="AE28" s="782"/>
      <c r="AF28" s="782" t="s">
        <v>642</v>
      </c>
      <c r="AG28" s="782"/>
      <c r="AH28" s="782">
        <v>7</v>
      </c>
      <c r="AI28" s="782"/>
      <c r="AJ28" s="782" t="s">
        <v>635</v>
      </c>
      <c r="AK28" s="782"/>
      <c r="AL28" s="782">
        <v>2</v>
      </c>
      <c r="AM28" s="782"/>
      <c r="AN28" s="782">
        <v>3</v>
      </c>
      <c r="AO28" s="782"/>
      <c r="AP28" s="782">
        <v>1</v>
      </c>
      <c r="AQ28" s="782"/>
      <c r="AR28" s="782">
        <v>4</v>
      </c>
      <c r="AS28" s="782"/>
      <c r="AT28" s="782">
        <v>1</v>
      </c>
      <c r="AU28" s="782"/>
      <c r="AV28" s="782">
        <v>7</v>
      </c>
      <c r="AW28" s="782"/>
      <c r="AX28" s="782" t="s">
        <v>460</v>
      </c>
      <c r="AY28" s="782"/>
      <c r="AZ28" s="782">
        <v>42</v>
      </c>
      <c r="BA28" s="783"/>
      <c r="BB28" s="806"/>
      <c r="BC28" s="807"/>
      <c r="BD28" s="812"/>
      <c r="BE28" s="813"/>
      <c r="BF28" s="799" t="s">
        <v>197</v>
      </c>
      <c r="BG28" s="799"/>
      <c r="BH28" s="799"/>
      <c r="BI28" s="800"/>
      <c r="BJ28" s="881">
        <f>SUM(BM28:DB28)</f>
        <v>41</v>
      </c>
      <c r="BK28" s="782"/>
      <c r="BL28" s="782"/>
      <c r="BM28" s="882">
        <v>2</v>
      </c>
      <c r="BN28" s="781"/>
      <c r="BO28" s="882" t="s">
        <v>460</v>
      </c>
      <c r="BP28" s="781"/>
      <c r="BQ28" s="782" t="s">
        <v>460</v>
      </c>
      <c r="BR28" s="782"/>
      <c r="BS28" s="782" t="s">
        <v>460</v>
      </c>
      <c r="BT28" s="782"/>
      <c r="BU28" s="782">
        <v>3</v>
      </c>
      <c r="BV28" s="782"/>
      <c r="BW28" s="782">
        <v>7</v>
      </c>
      <c r="BX28" s="782"/>
      <c r="BY28" s="782" t="s">
        <v>460</v>
      </c>
      <c r="BZ28" s="782"/>
      <c r="CA28" s="782" t="s">
        <v>460</v>
      </c>
      <c r="CB28" s="782"/>
      <c r="CC28" s="782" t="s">
        <v>460</v>
      </c>
      <c r="CD28" s="782"/>
      <c r="CE28" s="782">
        <v>11</v>
      </c>
      <c r="CF28" s="782"/>
      <c r="CG28" s="782" t="s">
        <v>664</v>
      </c>
      <c r="CH28" s="782"/>
      <c r="CI28" s="782">
        <v>1</v>
      </c>
      <c r="CJ28" s="782"/>
      <c r="CK28" s="782" t="s">
        <v>665</v>
      </c>
      <c r="CL28" s="782"/>
      <c r="CM28" s="782">
        <v>1</v>
      </c>
      <c r="CN28" s="782"/>
      <c r="CO28" s="782" t="s">
        <v>657</v>
      </c>
      <c r="CP28" s="782"/>
      <c r="CQ28" s="782">
        <v>1</v>
      </c>
      <c r="CR28" s="782"/>
      <c r="CS28" s="782">
        <v>3</v>
      </c>
      <c r="CT28" s="782"/>
      <c r="CU28" s="782">
        <v>1</v>
      </c>
      <c r="CV28" s="782"/>
      <c r="CW28" s="782">
        <v>4</v>
      </c>
      <c r="CX28" s="782"/>
      <c r="CY28" s="782" t="s">
        <v>460</v>
      </c>
      <c r="CZ28" s="782"/>
      <c r="DA28" s="882">
        <v>7</v>
      </c>
      <c r="DB28" s="883"/>
    </row>
    <row r="29" spans="1:106" ht="12.95" customHeight="1">
      <c r="A29" s="806"/>
      <c r="B29" s="807"/>
      <c r="C29" s="784" t="s">
        <v>68</v>
      </c>
      <c r="D29" s="785"/>
      <c r="E29" s="797" t="s">
        <v>26</v>
      </c>
      <c r="F29" s="797"/>
      <c r="G29" s="797"/>
      <c r="H29" s="798"/>
      <c r="I29" s="888">
        <f>SUM(I30:K44)</f>
        <v>22084</v>
      </c>
      <c r="J29" s="889"/>
      <c r="K29" s="889"/>
      <c r="L29" s="884">
        <f>SUM(L30:M44)</f>
        <v>809</v>
      </c>
      <c r="M29" s="885"/>
      <c r="N29" s="884">
        <f t="shared" ref="N29" si="41">SUM(N30:O44)</f>
        <v>5</v>
      </c>
      <c r="O29" s="885"/>
      <c r="P29" s="884">
        <f t="shared" ref="P29" si="42">SUM(P30:Q44)</f>
        <v>57</v>
      </c>
      <c r="Q29" s="885"/>
      <c r="R29" s="884">
        <f t="shared" ref="R29" si="43">SUM(R30:S44)</f>
        <v>1</v>
      </c>
      <c r="S29" s="885"/>
      <c r="T29" s="884">
        <f>SUM(T30:U44)</f>
        <v>1737</v>
      </c>
      <c r="U29" s="885"/>
      <c r="V29" s="884">
        <f t="shared" ref="V29" si="44">SUM(V30:W44)</f>
        <v>8100</v>
      </c>
      <c r="W29" s="885"/>
      <c r="X29" s="884">
        <f t="shared" ref="X29" si="45">SUM(X30:Y44)</f>
        <v>146</v>
      </c>
      <c r="Y29" s="885"/>
      <c r="Z29" s="884">
        <f t="shared" ref="Z29" si="46">SUM(Z30:AA44)</f>
        <v>291</v>
      </c>
      <c r="AA29" s="885"/>
      <c r="AB29" s="884">
        <f t="shared" ref="AB29" si="47">SUM(AB30:AC44)</f>
        <v>1297</v>
      </c>
      <c r="AC29" s="885"/>
      <c r="AD29" s="884">
        <f t="shared" ref="AD29" si="48">SUM(AD30:AE44)</f>
        <v>2548</v>
      </c>
      <c r="AE29" s="885"/>
      <c r="AF29" s="884">
        <f t="shared" ref="AF29" si="49">SUM(AF30:AG44)</f>
        <v>323</v>
      </c>
      <c r="AG29" s="885"/>
      <c r="AH29" s="884">
        <f t="shared" ref="AH29" si="50">SUM(AH30:AI44)</f>
        <v>257</v>
      </c>
      <c r="AI29" s="885"/>
      <c r="AJ29" s="884">
        <f t="shared" ref="AJ29" si="51">SUM(AJ30:AK44)</f>
        <v>725</v>
      </c>
      <c r="AK29" s="885"/>
      <c r="AL29" s="814">
        <f t="shared" ref="AL29" si="52">SUM(AL30:AM44)</f>
        <v>652</v>
      </c>
      <c r="AM29" s="815"/>
      <c r="AN29" s="814">
        <f t="shared" ref="AN29" si="53">SUM(AN30:AO44)</f>
        <v>400</v>
      </c>
      <c r="AO29" s="815"/>
      <c r="AP29" s="814">
        <f t="shared" ref="AP29" si="54">SUM(AP30:AQ44)</f>
        <v>753</v>
      </c>
      <c r="AQ29" s="815"/>
      <c r="AR29" s="814">
        <f t="shared" ref="AR29" si="55">SUM(AR30:AS44)</f>
        <v>1051</v>
      </c>
      <c r="AS29" s="815"/>
      <c r="AT29" s="814">
        <f t="shared" ref="AT29" si="56">SUM(AT30:AU44)</f>
        <v>196</v>
      </c>
      <c r="AU29" s="815"/>
      <c r="AV29" s="814">
        <f t="shared" ref="AV29" si="57">SUM(AV30:AW44)</f>
        <v>1258</v>
      </c>
      <c r="AW29" s="815"/>
      <c r="AX29" s="814">
        <f t="shared" ref="AX29" si="58">SUM(AX30:AY44)</f>
        <v>694</v>
      </c>
      <c r="AY29" s="815"/>
      <c r="AZ29" s="814">
        <f t="shared" ref="AZ29" si="59">SUM(AZ30:BA44)</f>
        <v>784</v>
      </c>
      <c r="BA29" s="816"/>
      <c r="BB29" s="806"/>
      <c r="BC29" s="807"/>
      <c r="BD29" s="784" t="s">
        <v>68</v>
      </c>
      <c r="BE29" s="785"/>
      <c r="BF29" s="797" t="s">
        <v>26</v>
      </c>
      <c r="BG29" s="797"/>
      <c r="BH29" s="797"/>
      <c r="BI29" s="798"/>
      <c r="BJ29" s="822">
        <f>SUM(BJ30:BL44)</f>
        <v>19090</v>
      </c>
      <c r="BK29" s="823"/>
      <c r="BL29" s="823"/>
      <c r="BM29" s="814">
        <f>SUM(BM30:BN44)</f>
        <v>298</v>
      </c>
      <c r="BN29" s="815"/>
      <c r="BO29" s="814">
        <f>SUM(BO30:BP44)</f>
        <v>5</v>
      </c>
      <c r="BP29" s="815"/>
      <c r="BQ29" s="814">
        <f>SUM(BQ30:BR44)</f>
        <v>3</v>
      </c>
      <c r="BR29" s="815"/>
      <c r="BS29" s="814">
        <f>SUM(BS30:BT44)</f>
        <v>1</v>
      </c>
      <c r="BT29" s="815"/>
      <c r="BU29" s="814">
        <f t="shared" ref="BU29" si="60">SUM(BU30:BV44)</f>
        <v>1208</v>
      </c>
      <c r="BV29" s="815"/>
      <c r="BW29" s="820">
        <f>SUM(BW30:BX44)</f>
        <v>7890</v>
      </c>
      <c r="BX29" s="821"/>
      <c r="BY29" s="814">
        <f t="shared" ref="BY29" si="61">SUM(BY30:BZ44)</f>
        <v>145</v>
      </c>
      <c r="BZ29" s="815"/>
      <c r="CA29" s="814">
        <f t="shared" ref="CA29" si="62">SUM(CA30:CB44)</f>
        <v>263</v>
      </c>
      <c r="CB29" s="815"/>
      <c r="CC29" s="814">
        <f t="shared" ref="CC29" si="63">SUM(CC30:CD44)</f>
        <v>1230</v>
      </c>
      <c r="CD29" s="815"/>
      <c r="CE29" s="814">
        <f t="shared" ref="CE29" si="64">SUM(CE30:CF44)</f>
        <v>2230</v>
      </c>
      <c r="CF29" s="815"/>
      <c r="CG29" s="814">
        <f t="shared" ref="CG29" si="65">SUM(CG30:CH44)</f>
        <v>306</v>
      </c>
      <c r="CH29" s="815"/>
      <c r="CI29" s="814">
        <f t="shared" ref="CI29" si="66">SUM(CI30:CJ44)</f>
        <v>219</v>
      </c>
      <c r="CJ29" s="815"/>
      <c r="CK29" s="814">
        <f t="shared" ref="CK29" si="67">SUM(CK30:CL44)</f>
        <v>570</v>
      </c>
      <c r="CL29" s="815"/>
      <c r="CM29" s="814">
        <f t="shared" ref="CM29" si="68">SUM(CM30:CN44)</f>
        <v>496</v>
      </c>
      <c r="CN29" s="815"/>
      <c r="CO29" s="814">
        <f t="shared" ref="CO29" si="69">SUM(CO30:CP44)</f>
        <v>277</v>
      </c>
      <c r="CP29" s="815"/>
      <c r="CQ29" s="814">
        <f t="shared" ref="CQ29" si="70">SUM(CQ30:CR44)</f>
        <v>724</v>
      </c>
      <c r="CR29" s="815"/>
      <c r="CS29" s="814">
        <f t="shared" ref="CS29" si="71">SUM(CS30:CT44)</f>
        <v>952</v>
      </c>
      <c r="CT29" s="815"/>
      <c r="CU29" s="814">
        <f t="shared" ref="CU29" si="72">SUM(CU30:CV44)</f>
        <v>196</v>
      </c>
      <c r="CV29" s="815"/>
      <c r="CW29" s="814">
        <f t="shared" ref="CW29" si="73">SUM(CW30:CX44)</f>
        <v>1044</v>
      </c>
      <c r="CX29" s="815"/>
      <c r="CY29" s="814">
        <f t="shared" ref="CY29" si="74">SUM(CY30:CZ44)</f>
        <v>694</v>
      </c>
      <c r="CZ29" s="815"/>
      <c r="DA29" s="814">
        <f t="shared" ref="DA29" si="75">SUM(DA30:DB44)</f>
        <v>339</v>
      </c>
      <c r="DB29" s="816"/>
    </row>
    <row r="30" spans="1:106" ht="12.95" customHeight="1">
      <c r="A30" s="806"/>
      <c r="B30" s="807"/>
      <c r="C30" s="786"/>
      <c r="D30" s="787"/>
      <c r="E30" s="773" t="s">
        <v>196</v>
      </c>
      <c r="F30" s="773"/>
      <c r="G30" s="773"/>
      <c r="H30" s="774"/>
      <c r="I30" s="891">
        <f t="shared" ref="I30:I44" si="76">SUM(L30:BA30)</f>
        <v>310</v>
      </c>
      <c r="J30" s="890"/>
      <c r="K30" s="890"/>
      <c r="L30" s="890">
        <v>3</v>
      </c>
      <c r="M30" s="890"/>
      <c r="N30" s="890" t="s">
        <v>460</v>
      </c>
      <c r="O30" s="890"/>
      <c r="P30" s="890" t="s">
        <v>460</v>
      </c>
      <c r="Q30" s="890"/>
      <c r="R30" s="890" t="s">
        <v>460</v>
      </c>
      <c r="S30" s="890"/>
      <c r="T30" s="890">
        <v>27</v>
      </c>
      <c r="U30" s="890"/>
      <c r="V30" s="890">
        <v>85</v>
      </c>
      <c r="W30" s="890"/>
      <c r="X30" s="890" t="s">
        <v>643</v>
      </c>
      <c r="Y30" s="890"/>
      <c r="Z30" s="890">
        <v>1</v>
      </c>
      <c r="AA30" s="890"/>
      <c r="AB30" s="890">
        <v>6</v>
      </c>
      <c r="AC30" s="890"/>
      <c r="AD30" s="890">
        <v>69</v>
      </c>
      <c r="AE30" s="890"/>
      <c r="AF30" s="890">
        <v>1</v>
      </c>
      <c r="AG30" s="890"/>
      <c r="AH30" s="890" t="s">
        <v>644</v>
      </c>
      <c r="AI30" s="890"/>
      <c r="AJ30" s="890">
        <v>1</v>
      </c>
      <c r="AK30" s="890"/>
      <c r="AL30" s="776">
        <v>59</v>
      </c>
      <c r="AM30" s="776"/>
      <c r="AN30" s="776">
        <v>13</v>
      </c>
      <c r="AO30" s="776"/>
      <c r="AP30" s="776">
        <v>13</v>
      </c>
      <c r="AQ30" s="776"/>
      <c r="AR30" s="776">
        <v>5</v>
      </c>
      <c r="AS30" s="776"/>
      <c r="AT30" s="776">
        <v>2</v>
      </c>
      <c r="AU30" s="776"/>
      <c r="AV30" s="776">
        <v>5</v>
      </c>
      <c r="AW30" s="776"/>
      <c r="AX30" s="778">
        <v>2</v>
      </c>
      <c r="AY30" s="775"/>
      <c r="AZ30" s="776">
        <v>18</v>
      </c>
      <c r="BA30" s="777"/>
      <c r="BB30" s="806"/>
      <c r="BC30" s="807"/>
      <c r="BD30" s="786"/>
      <c r="BE30" s="787"/>
      <c r="BF30" s="773" t="s">
        <v>196</v>
      </c>
      <c r="BG30" s="773"/>
      <c r="BH30" s="773"/>
      <c r="BI30" s="774"/>
      <c r="BJ30" s="775">
        <f>SUM(BM30:DB30)</f>
        <v>293</v>
      </c>
      <c r="BK30" s="776"/>
      <c r="BL30" s="776"/>
      <c r="BM30" s="776">
        <v>3</v>
      </c>
      <c r="BN30" s="776"/>
      <c r="BO30" s="776" t="s">
        <v>460</v>
      </c>
      <c r="BP30" s="776"/>
      <c r="BQ30" s="778" t="s">
        <v>460</v>
      </c>
      <c r="BR30" s="775"/>
      <c r="BS30" s="776" t="s">
        <v>460</v>
      </c>
      <c r="BT30" s="776"/>
      <c r="BU30" s="776">
        <v>25</v>
      </c>
      <c r="BV30" s="776"/>
      <c r="BW30" s="776">
        <v>82</v>
      </c>
      <c r="BX30" s="776"/>
      <c r="BY30" s="776" t="s">
        <v>657</v>
      </c>
      <c r="BZ30" s="776"/>
      <c r="CA30" s="776">
        <v>1</v>
      </c>
      <c r="CB30" s="776"/>
      <c r="CC30" s="776">
        <v>6</v>
      </c>
      <c r="CD30" s="776"/>
      <c r="CE30" s="776">
        <v>69</v>
      </c>
      <c r="CF30" s="776"/>
      <c r="CG30" s="776" t="s">
        <v>460</v>
      </c>
      <c r="CH30" s="776"/>
      <c r="CI30" s="776" t="s">
        <v>658</v>
      </c>
      <c r="CJ30" s="776"/>
      <c r="CK30" s="776">
        <v>1</v>
      </c>
      <c r="CL30" s="776"/>
      <c r="CM30" s="776">
        <v>59</v>
      </c>
      <c r="CN30" s="776"/>
      <c r="CO30" s="776">
        <v>13</v>
      </c>
      <c r="CP30" s="776"/>
      <c r="CQ30" s="776">
        <v>13</v>
      </c>
      <c r="CR30" s="776"/>
      <c r="CS30" s="776">
        <v>5</v>
      </c>
      <c r="CT30" s="776"/>
      <c r="CU30" s="776">
        <v>2</v>
      </c>
      <c r="CV30" s="776"/>
      <c r="CW30" s="776">
        <v>1</v>
      </c>
      <c r="CX30" s="776"/>
      <c r="CY30" s="776">
        <v>2</v>
      </c>
      <c r="CZ30" s="776"/>
      <c r="DA30" s="776">
        <v>11</v>
      </c>
      <c r="DB30" s="777"/>
    </row>
    <row r="31" spans="1:106" ht="12.95" customHeight="1">
      <c r="A31" s="806"/>
      <c r="B31" s="807"/>
      <c r="C31" s="786"/>
      <c r="D31" s="787"/>
      <c r="E31" s="773" t="s">
        <v>403</v>
      </c>
      <c r="F31" s="773"/>
      <c r="G31" s="773"/>
      <c r="H31" s="774"/>
      <c r="I31" s="891">
        <f t="shared" si="76"/>
        <v>1202</v>
      </c>
      <c r="J31" s="890"/>
      <c r="K31" s="890"/>
      <c r="L31" s="890">
        <v>25</v>
      </c>
      <c r="M31" s="890"/>
      <c r="N31" s="890">
        <v>1</v>
      </c>
      <c r="O31" s="890"/>
      <c r="P31" s="890" t="s">
        <v>460</v>
      </c>
      <c r="Q31" s="890"/>
      <c r="R31" s="890" t="s">
        <v>460</v>
      </c>
      <c r="S31" s="890"/>
      <c r="T31" s="890">
        <v>81</v>
      </c>
      <c r="U31" s="890"/>
      <c r="V31" s="890">
        <v>428</v>
      </c>
      <c r="W31" s="890"/>
      <c r="X31" s="890">
        <v>5</v>
      </c>
      <c r="Y31" s="890"/>
      <c r="Z31" s="890">
        <v>20</v>
      </c>
      <c r="AA31" s="890"/>
      <c r="AB31" s="890">
        <v>31</v>
      </c>
      <c r="AC31" s="890"/>
      <c r="AD31" s="890">
        <v>188</v>
      </c>
      <c r="AE31" s="890"/>
      <c r="AF31" s="890">
        <v>17</v>
      </c>
      <c r="AG31" s="890"/>
      <c r="AH31" s="890">
        <v>8</v>
      </c>
      <c r="AI31" s="890"/>
      <c r="AJ31" s="890">
        <v>27</v>
      </c>
      <c r="AK31" s="890"/>
      <c r="AL31" s="776">
        <v>96</v>
      </c>
      <c r="AM31" s="776"/>
      <c r="AN31" s="776">
        <v>22</v>
      </c>
      <c r="AO31" s="776"/>
      <c r="AP31" s="776">
        <v>60</v>
      </c>
      <c r="AQ31" s="776"/>
      <c r="AR31" s="776">
        <v>54</v>
      </c>
      <c r="AS31" s="776"/>
      <c r="AT31" s="776">
        <v>4</v>
      </c>
      <c r="AU31" s="776"/>
      <c r="AV31" s="776">
        <v>52</v>
      </c>
      <c r="AW31" s="776"/>
      <c r="AX31" s="778">
        <v>28</v>
      </c>
      <c r="AY31" s="775"/>
      <c r="AZ31" s="776">
        <v>55</v>
      </c>
      <c r="BA31" s="777"/>
      <c r="BB31" s="806"/>
      <c r="BC31" s="807"/>
      <c r="BD31" s="786"/>
      <c r="BE31" s="787"/>
      <c r="BF31" s="773" t="s">
        <v>403</v>
      </c>
      <c r="BG31" s="773"/>
      <c r="BH31" s="773"/>
      <c r="BI31" s="774"/>
      <c r="BJ31" s="775">
        <f t="shared" ref="BJ31:BJ43" si="77">SUM(BM31:DB31)</f>
        <v>1124</v>
      </c>
      <c r="BK31" s="776"/>
      <c r="BL31" s="776"/>
      <c r="BM31" s="776">
        <v>14</v>
      </c>
      <c r="BN31" s="776"/>
      <c r="BO31" s="776">
        <v>1</v>
      </c>
      <c r="BP31" s="776"/>
      <c r="BQ31" s="776" t="s">
        <v>460</v>
      </c>
      <c r="BR31" s="776"/>
      <c r="BS31" s="776" t="s">
        <v>460</v>
      </c>
      <c r="BT31" s="776"/>
      <c r="BU31" s="776">
        <v>69</v>
      </c>
      <c r="BV31" s="776"/>
      <c r="BW31" s="776">
        <v>416</v>
      </c>
      <c r="BX31" s="776"/>
      <c r="BY31" s="776">
        <v>5</v>
      </c>
      <c r="BZ31" s="776"/>
      <c r="CA31" s="776">
        <v>18</v>
      </c>
      <c r="CB31" s="776"/>
      <c r="CC31" s="776">
        <v>31</v>
      </c>
      <c r="CD31" s="776"/>
      <c r="CE31" s="776">
        <v>185</v>
      </c>
      <c r="CF31" s="776"/>
      <c r="CG31" s="776">
        <v>17</v>
      </c>
      <c r="CH31" s="776"/>
      <c r="CI31" s="776">
        <v>7</v>
      </c>
      <c r="CJ31" s="776"/>
      <c r="CK31" s="776">
        <v>26</v>
      </c>
      <c r="CL31" s="776"/>
      <c r="CM31" s="776">
        <v>93</v>
      </c>
      <c r="CN31" s="776"/>
      <c r="CO31" s="776">
        <v>21</v>
      </c>
      <c r="CP31" s="776"/>
      <c r="CQ31" s="776">
        <v>60</v>
      </c>
      <c r="CR31" s="776"/>
      <c r="CS31" s="776">
        <v>52</v>
      </c>
      <c r="CT31" s="776"/>
      <c r="CU31" s="776">
        <v>4</v>
      </c>
      <c r="CV31" s="776"/>
      <c r="CW31" s="776">
        <v>40</v>
      </c>
      <c r="CX31" s="776"/>
      <c r="CY31" s="776">
        <v>28</v>
      </c>
      <c r="CZ31" s="776"/>
      <c r="DA31" s="776">
        <v>37</v>
      </c>
      <c r="DB31" s="777"/>
    </row>
    <row r="32" spans="1:106" ht="12.95" customHeight="1">
      <c r="A32" s="806"/>
      <c r="B32" s="807"/>
      <c r="C32" s="786"/>
      <c r="D32" s="787"/>
      <c r="E32" s="773" t="s">
        <v>404</v>
      </c>
      <c r="F32" s="773"/>
      <c r="G32" s="773"/>
      <c r="H32" s="774"/>
      <c r="I32" s="891">
        <f t="shared" si="76"/>
        <v>1636</v>
      </c>
      <c r="J32" s="890"/>
      <c r="K32" s="890"/>
      <c r="L32" s="890">
        <v>19</v>
      </c>
      <c r="M32" s="890"/>
      <c r="N32" s="890">
        <v>1</v>
      </c>
      <c r="O32" s="890"/>
      <c r="P32" s="890" t="s">
        <v>460</v>
      </c>
      <c r="Q32" s="890"/>
      <c r="R32" s="890" t="s">
        <v>647</v>
      </c>
      <c r="S32" s="890"/>
      <c r="T32" s="890">
        <v>91</v>
      </c>
      <c r="U32" s="890"/>
      <c r="V32" s="890">
        <v>724</v>
      </c>
      <c r="W32" s="890"/>
      <c r="X32" s="890">
        <v>12</v>
      </c>
      <c r="Y32" s="890"/>
      <c r="Z32" s="890">
        <v>33</v>
      </c>
      <c r="AA32" s="890"/>
      <c r="AB32" s="890">
        <v>51</v>
      </c>
      <c r="AC32" s="890"/>
      <c r="AD32" s="890">
        <v>152</v>
      </c>
      <c r="AE32" s="890"/>
      <c r="AF32" s="890">
        <v>33</v>
      </c>
      <c r="AG32" s="890"/>
      <c r="AH32" s="890">
        <v>14</v>
      </c>
      <c r="AI32" s="890"/>
      <c r="AJ32" s="890">
        <v>74</v>
      </c>
      <c r="AK32" s="890"/>
      <c r="AL32" s="776">
        <v>38</v>
      </c>
      <c r="AM32" s="776"/>
      <c r="AN32" s="776">
        <v>13</v>
      </c>
      <c r="AO32" s="776"/>
      <c r="AP32" s="776">
        <v>76</v>
      </c>
      <c r="AQ32" s="776"/>
      <c r="AR32" s="776">
        <v>111</v>
      </c>
      <c r="AS32" s="776"/>
      <c r="AT32" s="776">
        <v>15</v>
      </c>
      <c r="AU32" s="776"/>
      <c r="AV32" s="776">
        <v>61</v>
      </c>
      <c r="AW32" s="776"/>
      <c r="AX32" s="778">
        <v>78</v>
      </c>
      <c r="AY32" s="775"/>
      <c r="AZ32" s="776">
        <v>40</v>
      </c>
      <c r="BA32" s="777"/>
      <c r="BB32" s="806"/>
      <c r="BC32" s="807"/>
      <c r="BD32" s="786"/>
      <c r="BE32" s="787"/>
      <c r="BF32" s="773" t="s">
        <v>404</v>
      </c>
      <c r="BG32" s="773"/>
      <c r="BH32" s="773"/>
      <c r="BI32" s="774"/>
      <c r="BJ32" s="775">
        <f t="shared" si="77"/>
        <v>1566</v>
      </c>
      <c r="BK32" s="776"/>
      <c r="BL32" s="776"/>
      <c r="BM32" s="776">
        <v>16</v>
      </c>
      <c r="BN32" s="776"/>
      <c r="BO32" s="776">
        <v>1</v>
      </c>
      <c r="BP32" s="776"/>
      <c r="BQ32" s="776" t="s">
        <v>460</v>
      </c>
      <c r="BR32" s="776"/>
      <c r="BS32" s="776" t="s">
        <v>657</v>
      </c>
      <c r="BT32" s="776"/>
      <c r="BU32" s="776">
        <v>81</v>
      </c>
      <c r="BV32" s="776"/>
      <c r="BW32" s="776">
        <v>714</v>
      </c>
      <c r="BX32" s="776"/>
      <c r="BY32" s="776">
        <v>12</v>
      </c>
      <c r="BZ32" s="776"/>
      <c r="CA32" s="776">
        <v>29</v>
      </c>
      <c r="CB32" s="776"/>
      <c r="CC32" s="776">
        <v>49</v>
      </c>
      <c r="CD32" s="776"/>
      <c r="CE32" s="776">
        <v>152</v>
      </c>
      <c r="CF32" s="776"/>
      <c r="CG32" s="776">
        <v>33</v>
      </c>
      <c r="CH32" s="776"/>
      <c r="CI32" s="776">
        <v>13</v>
      </c>
      <c r="CJ32" s="776"/>
      <c r="CK32" s="776">
        <v>72</v>
      </c>
      <c r="CL32" s="776"/>
      <c r="CM32" s="776">
        <v>32</v>
      </c>
      <c r="CN32" s="776"/>
      <c r="CO32" s="776">
        <v>10</v>
      </c>
      <c r="CP32" s="776"/>
      <c r="CQ32" s="776">
        <v>75</v>
      </c>
      <c r="CR32" s="776"/>
      <c r="CS32" s="776">
        <v>109</v>
      </c>
      <c r="CT32" s="776"/>
      <c r="CU32" s="776">
        <v>15</v>
      </c>
      <c r="CV32" s="776"/>
      <c r="CW32" s="776">
        <v>54</v>
      </c>
      <c r="CX32" s="776"/>
      <c r="CY32" s="776">
        <v>78</v>
      </c>
      <c r="CZ32" s="776"/>
      <c r="DA32" s="776">
        <v>21</v>
      </c>
      <c r="DB32" s="777"/>
    </row>
    <row r="33" spans="1:106" ht="12.95" customHeight="1">
      <c r="A33" s="806"/>
      <c r="B33" s="807"/>
      <c r="C33" s="786"/>
      <c r="D33" s="787"/>
      <c r="E33" s="773" t="s">
        <v>405</v>
      </c>
      <c r="F33" s="773"/>
      <c r="G33" s="773"/>
      <c r="H33" s="774"/>
      <c r="I33" s="891">
        <f t="shared" si="76"/>
        <v>2005</v>
      </c>
      <c r="J33" s="890"/>
      <c r="K33" s="890"/>
      <c r="L33" s="890">
        <v>41</v>
      </c>
      <c r="M33" s="890"/>
      <c r="N33" s="890">
        <v>2</v>
      </c>
      <c r="O33" s="890"/>
      <c r="P33" s="890" t="s">
        <v>645</v>
      </c>
      <c r="Q33" s="890"/>
      <c r="R33" s="890" t="s">
        <v>460</v>
      </c>
      <c r="S33" s="890"/>
      <c r="T33" s="890">
        <v>112</v>
      </c>
      <c r="U33" s="890"/>
      <c r="V33" s="890">
        <v>961</v>
      </c>
      <c r="W33" s="890"/>
      <c r="X33" s="890">
        <v>9</v>
      </c>
      <c r="Y33" s="890"/>
      <c r="Z33" s="890">
        <v>26</v>
      </c>
      <c r="AA33" s="890"/>
      <c r="AB33" s="890">
        <v>88</v>
      </c>
      <c r="AC33" s="890"/>
      <c r="AD33" s="890">
        <v>196</v>
      </c>
      <c r="AE33" s="890"/>
      <c r="AF33" s="890">
        <v>28</v>
      </c>
      <c r="AG33" s="890"/>
      <c r="AH33" s="890">
        <v>15</v>
      </c>
      <c r="AI33" s="890"/>
      <c r="AJ33" s="890">
        <v>52</v>
      </c>
      <c r="AK33" s="890"/>
      <c r="AL33" s="776">
        <v>32</v>
      </c>
      <c r="AM33" s="776"/>
      <c r="AN33" s="776">
        <v>28</v>
      </c>
      <c r="AO33" s="776"/>
      <c r="AP33" s="776">
        <v>76</v>
      </c>
      <c r="AQ33" s="776"/>
      <c r="AR33" s="776">
        <v>97</v>
      </c>
      <c r="AS33" s="776"/>
      <c r="AT33" s="776">
        <v>20</v>
      </c>
      <c r="AU33" s="776"/>
      <c r="AV33" s="776">
        <v>87</v>
      </c>
      <c r="AW33" s="776"/>
      <c r="AX33" s="778">
        <v>86</v>
      </c>
      <c r="AY33" s="775"/>
      <c r="AZ33" s="776">
        <v>49</v>
      </c>
      <c r="BA33" s="777"/>
      <c r="BB33" s="806"/>
      <c r="BC33" s="807"/>
      <c r="BD33" s="786"/>
      <c r="BE33" s="787"/>
      <c r="BF33" s="773" t="s">
        <v>405</v>
      </c>
      <c r="BG33" s="773"/>
      <c r="BH33" s="773"/>
      <c r="BI33" s="774"/>
      <c r="BJ33" s="775">
        <f t="shared" si="77"/>
        <v>1876</v>
      </c>
      <c r="BK33" s="776"/>
      <c r="BL33" s="776"/>
      <c r="BM33" s="776">
        <v>24</v>
      </c>
      <c r="BN33" s="776"/>
      <c r="BO33" s="776">
        <v>2</v>
      </c>
      <c r="BP33" s="776"/>
      <c r="BQ33" s="776" t="s">
        <v>666</v>
      </c>
      <c r="BR33" s="776"/>
      <c r="BS33" s="776" t="s">
        <v>460</v>
      </c>
      <c r="BT33" s="776"/>
      <c r="BU33" s="776">
        <v>86</v>
      </c>
      <c r="BV33" s="776"/>
      <c r="BW33" s="776">
        <v>953</v>
      </c>
      <c r="BX33" s="776"/>
      <c r="BY33" s="776">
        <v>9</v>
      </c>
      <c r="BZ33" s="776"/>
      <c r="CA33" s="776">
        <v>21</v>
      </c>
      <c r="CB33" s="776"/>
      <c r="CC33" s="776">
        <v>86</v>
      </c>
      <c r="CD33" s="776"/>
      <c r="CE33" s="776">
        <v>189</v>
      </c>
      <c r="CF33" s="776"/>
      <c r="CG33" s="776">
        <v>27</v>
      </c>
      <c r="CH33" s="776"/>
      <c r="CI33" s="776">
        <v>14</v>
      </c>
      <c r="CJ33" s="776"/>
      <c r="CK33" s="776">
        <v>47</v>
      </c>
      <c r="CL33" s="776"/>
      <c r="CM33" s="776">
        <v>22</v>
      </c>
      <c r="CN33" s="776"/>
      <c r="CO33" s="776">
        <v>20</v>
      </c>
      <c r="CP33" s="776"/>
      <c r="CQ33" s="776">
        <v>75</v>
      </c>
      <c r="CR33" s="776"/>
      <c r="CS33" s="776">
        <v>93</v>
      </c>
      <c r="CT33" s="776"/>
      <c r="CU33" s="776">
        <v>20</v>
      </c>
      <c r="CV33" s="776"/>
      <c r="CW33" s="776">
        <v>73</v>
      </c>
      <c r="CX33" s="776"/>
      <c r="CY33" s="776">
        <v>86</v>
      </c>
      <c r="CZ33" s="776"/>
      <c r="DA33" s="776">
        <v>29</v>
      </c>
      <c r="DB33" s="777"/>
    </row>
    <row r="34" spans="1:106" ht="12.95" customHeight="1">
      <c r="A34" s="806"/>
      <c r="B34" s="807"/>
      <c r="C34" s="786"/>
      <c r="D34" s="787"/>
      <c r="E34" s="773" t="s">
        <v>407</v>
      </c>
      <c r="F34" s="773"/>
      <c r="G34" s="773"/>
      <c r="H34" s="774"/>
      <c r="I34" s="891">
        <f t="shared" si="76"/>
        <v>2264</v>
      </c>
      <c r="J34" s="890"/>
      <c r="K34" s="890"/>
      <c r="L34" s="890">
        <v>37</v>
      </c>
      <c r="M34" s="890"/>
      <c r="N34" s="890" t="s">
        <v>649</v>
      </c>
      <c r="O34" s="890"/>
      <c r="P34" s="890" t="s">
        <v>651</v>
      </c>
      <c r="Q34" s="890"/>
      <c r="R34" s="890" t="s">
        <v>645</v>
      </c>
      <c r="S34" s="890"/>
      <c r="T34" s="890">
        <v>149</v>
      </c>
      <c r="U34" s="890"/>
      <c r="V34" s="890">
        <v>1003</v>
      </c>
      <c r="W34" s="890"/>
      <c r="X34" s="890">
        <v>10</v>
      </c>
      <c r="Y34" s="890"/>
      <c r="Z34" s="890">
        <v>37</v>
      </c>
      <c r="AA34" s="890"/>
      <c r="AB34" s="890">
        <v>124</v>
      </c>
      <c r="AC34" s="890"/>
      <c r="AD34" s="890">
        <v>260</v>
      </c>
      <c r="AE34" s="890"/>
      <c r="AF34" s="890">
        <v>38</v>
      </c>
      <c r="AG34" s="890"/>
      <c r="AH34" s="890">
        <v>18</v>
      </c>
      <c r="AI34" s="890"/>
      <c r="AJ34" s="890">
        <v>81</v>
      </c>
      <c r="AK34" s="890"/>
      <c r="AL34" s="776">
        <v>48</v>
      </c>
      <c r="AM34" s="776"/>
      <c r="AN34" s="776">
        <v>52</v>
      </c>
      <c r="AO34" s="776"/>
      <c r="AP34" s="776">
        <v>51</v>
      </c>
      <c r="AQ34" s="776"/>
      <c r="AR34" s="776">
        <v>122</v>
      </c>
      <c r="AS34" s="776"/>
      <c r="AT34" s="776">
        <v>24</v>
      </c>
      <c r="AU34" s="776"/>
      <c r="AV34" s="776">
        <v>76</v>
      </c>
      <c r="AW34" s="776"/>
      <c r="AX34" s="778">
        <v>89</v>
      </c>
      <c r="AY34" s="775"/>
      <c r="AZ34" s="776">
        <v>45</v>
      </c>
      <c r="BA34" s="777"/>
      <c r="BB34" s="806"/>
      <c r="BC34" s="807"/>
      <c r="BD34" s="786"/>
      <c r="BE34" s="787"/>
      <c r="BF34" s="773" t="s">
        <v>407</v>
      </c>
      <c r="BG34" s="773"/>
      <c r="BH34" s="773"/>
      <c r="BI34" s="774"/>
      <c r="BJ34" s="775">
        <f t="shared" si="77"/>
        <v>2085</v>
      </c>
      <c r="BK34" s="776"/>
      <c r="BL34" s="776"/>
      <c r="BM34" s="776">
        <v>25</v>
      </c>
      <c r="BN34" s="776"/>
      <c r="BO34" s="776" t="s">
        <v>657</v>
      </c>
      <c r="BP34" s="776"/>
      <c r="BQ34" s="776" t="s">
        <v>667</v>
      </c>
      <c r="BR34" s="776"/>
      <c r="BS34" s="776" t="s">
        <v>668</v>
      </c>
      <c r="BT34" s="776"/>
      <c r="BU34" s="776">
        <v>99</v>
      </c>
      <c r="BV34" s="776"/>
      <c r="BW34" s="776">
        <v>984</v>
      </c>
      <c r="BX34" s="776"/>
      <c r="BY34" s="776">
        <v>10</v>
      </c>
      <c r="BZ34" s="776"/>
      <c r="CA34" s="776">
        <v>37</v>
      </c>
      <c r="CB34" s="776"/>
      <c r="CC34" s="776">
        <v>122</v>
      </c>
      <c r="CD34" s="776"/>
      <c r="CE34" s="776">
        <v>241</v>
      </c>
      <c r="CF34" s="776"/>
      <c r="CG34" s="776">
        <v>38</v>
      </c>
      <c r="CH34" s="776"/>
      <c r="CI34" s="776">
        <v>17</v>
      </c>
      <c r="CJ34" s="776"/>
      <c r="CK34" s="776">
        <v>72</v>
      </c>
      <c r="CL34" s="776"/>
      <c r="CM34" s="776">
        <v>36</v>
      </c>
      <c r="CN34" s="776"/>
      <c r="CO34" s="776">
        <v>37</v>
      </c>
      <c r="CP34" s="776"/>
      <c r="CQ34" s="776">
        <v>47</v>
      </c>
      <c r="CR34" s="776"/>
      <c r="CS34" s="776">
        <v>117</v>
      </c>
      <c r="CT34" s="776"/>
      <c r="CU34" s="776">
        <v>24</v>
      </c>
      <c r="CV34" s="776"/>
      <c r="CW34" s="776">
        <v>64</v>
      </c>
      <c r="CX34" s="776"/>
      <c r="CY34" s="776">
        <v>89</v>
      </c>
      <c r="CZ34" s="776"/>
      <c r="DA34" s="776">
        <v>26</v>
      </c>
      <c r="DB34" s="777"/>
    </row>
    <row r="35" spans="1:106" ht="12.95" customHeight="1">
      <c r="A35" s="806"/>
      <c r="B35" s="807"/>
      <c r="C35" s="786"/>
      <c r="D35" s="787"/>
      <c r="E35" s="773" t="s">
        <v>409</v>
      </c>
      <c r="F35" s="773"/>
      <c r="G35" s="773"/>
      <c r="H35" s="774"/>
      <c r="I35" s="891">
        <f t="shared" si="76"/>
        <v>2437</v>
      </c>
      <c r="J35" s="890"/>
      <c r="K35" s="890"/>
      <c r="L35" s="890">
        <v>28</v>
      </c>
      <c r="M35" s="890"/>
      <c r="N35" s="890" t="s">
        <v>645</v>
      </c>
      <c r="O35" s="890"/>
      <c r="P35" s="890" t="s">
        <v>648</v>
      </c>
      <c r="Q35" s="890"/>
      <c r="R35" s="890" t="s">
        <v>460</v>
      </c>
      <c r="S35" s="890"/>
      <c r="T35" s="890">
        <v>203</v>
      </c>
      <c r="U35" s="890"/>
      <c r="V35" s="890">
        <v>1028</v>
      </c>
      <c r="W35" s="890"/>
      <c r="X35" s="890">
        <v>22</v>
      </c>
      <c r="Y35" s="890"/>
      <c r="Z35" s="890">
        <v>31</v>
      </c>
      <c r="AA35" s="890"/>
      <c r="AB35" s="890">
        <v>175</v>
      </c>
      <c r="AC35" s="890"/>
      <c r="AD35" s="890">
        <v>263</v>
      </c>
      <c r="AE35" s="890"/>
      <c r="AF35" s="890">
        <v>27</v>
      </c>
      <c r="AG35" s="890"/>
      <c r="AH35" s="890">
        <v>18</v>
      </c>
      <c r="AI35" s="890"/>
      <c r="AJ35" s="890">
        <v>68</v>
      </c>
      <c r="AK35" s="890"/>
      <c r="AL35" s="776">
        <v>63</v>
      </c>
      <c r="AM35" s="776"/>
      <c r="AN35" s="776">
        <v>51</v>
      </c>
      <c r="AO35" s="776"/>
      <c r="AP35" s="776">
        <v>56</v>
      </c>
      <c r="AQ35" s="776"/>
      <c r="AR35" s="776">
        <v>126</v>
      </c>
      <c r="AS35" s="776"/>
      <c r="AT35" s="776">
        <v>29</v>
      </c>
      <c r="AU35" s="776"/>
      <c r="AV35" s="776">
        <v>94</v>
      </c>
      <c r="AW35" s="776"/>
      <c r="AX35" s="778">
        <v>79</v>
      </c>
      <c r="AY35" s="775"/>
      <c r="AZ35" s="776">
        <v>76</v>
      </c>
      <c r="BA35" s="777"/>
      <c r="BB35" s="806"/>
      <c r="BC35" s="807"/>
      <c r="BD35" s="786"/>
      <c r="BE35" s="787"/>
      <c r="BF35" s="773" t="s">
        <v>409</v>
      </c>
      <c r="BG35" s="773"/>
      <c r="BH35" s="773"/>
      <c r="BI35" s="774"/>
      <c r="BJ35" s="775">
        <f t="shared" si="77"/>
        <v>2212</v>
      </c>
      <c r="BK35" s="776"/>
      <c r="BL35" s="776"/>
      <c r="BM35" s="776">
        <v>16</v>
      </c>
      <c r="BN35" s="776"/>
      <c r="BO35" s="776" t="s">
        <v>657</v>
      </c>
      <c r="BP35" s="776"/>
      <c r="BQ35" s="776" t="s">
        <v>460</v>
      </c>
      <c r="BR35" s="776"/>
      <c r="BS35" s="776" t="s">
        <v>460</v>
      </c>
      <c r="BT35" s="776"/>
      <c r="BU35" s="776">
        <v>146</v>
      </c>
      <c r="BV35" s="776"/>
      <c r="BW35" s="776">
        <v>1009</v>
      </c>
      <c r="BX35" s="776"/>
      <c r="BY35" s="776">
        <v>22</v>
      </c>
      <c r="BZ35" s="776"/>
      <c r="CA35" s="776">
        <v>26</v>
      </c>
      <c r="CB35" s="776"/>
      <c r="CC35" s="776">
        <v>171</v>
      </c>
      <c r="CD35" s="776"/>
      <c r="CE35" s="776">
        <v>247</v>
      </c>
      <c r="CF35" s="776"/>
      <c r="CG35" s="776">
        <v>25</v>
      </c>
      <c r="CH35" s="776"/>
      <c r="CI35" s="776">
        <v>18</v>
      </c>
      <c r="CJ35" s="776"/>
      <c r="CK35" s="776">
        <v>54</v>
      </c>
      <c r="CL35" s="776"/>
      <c r="CM35" s="776">
        <v>39</v>
      </c>
      <c r="CN35" s="776"/>
      <c r="CO35" s="776">
        <v>35</v>
      </c>
      <c r="CP35" s="776"/>
      <c r="CQ35" s="776">
        <v>55</v>
      </c>
      <c r="CR35" s="776"/>
      <c r="CS35" s="776">
        <v>118</v>
      </c>
      <c r="CT35" s="776"/>
      <c r="CU35" s="776">
        <v>29</v>
      </c>
      <c r="CV35" s="776"/>
      <c r="CW35" s="776">
        <v>76</v>
      </c>
      <c r="CX35" s="776"/>
      <c r="CY35" s="776">
        <v>79</v>
      </c>
      <c r="CZ35" s="776"/>
      <c r="DA35" s="776">
        <v>47</v>
      </c>
      <c r="DB35" s="777"/>
    </row>
    <row r="36" spans="1:106" ht="12.95" customHeight="1">
      <c r="A36" s="806"/>
      <c r="B36" s="807"/>
      <c r="C36" s="786"/>
      <c r="D36" s="787"/>
      <c r="E36" s="773" t="s">
        <v>411</v>
      </c>
      <c r="F36" s="773"/>
      <c r="G36" s="773"/>
      <c r="H36" s="774"/>
      <c r="I36" s="891">
        <f t="shared" si="76"/>
        <v>2644</v>
      </c>
      <c r="J36" s="890"/>
      <c r="K36" s="890"/>
      <c r="L36" s="890">
        <v>41</v>
      </c>
      <c r="M36" s="890"/>
      <c r="N36" s="890" t="s">
        <v>460</v>
      </c>
      <c r="O36" s="890"/>
      <c r="P36" s="890" t="s">
        <v>652</v>
      </c>
      <c r="Q36" s="890"/>
      <c r="R36" s="890" t="s">
        <v>460</v>
      </c>
      <c r="S36" s="890"/>
      <c r="T36" s="890">
        <v>247</v>
      </c>
      <c r="U36" s="890"/>
      <c r="V36" s="890">
        <v>1120</v>
      </c>
      <c r="W36" s="890"/>
      <c r="X36" s="890">
        <v>23</v>
      </c>
      <c r="Y36" s="890"/>
      <c r="Z36" s="890">
        <v>45</v>
      </c>
      <c r="AA36" s="890"/>
      <c r="AB36" s="890">
        <v>174</v>
      </c>
      <c r="AC36" s="890"/>
      <c r="AD36" s="890">
        <v>281</v>
      </c>
      <c r="AE36" s="890"/>
      <c r="AF36" s="890">
        <v>43</v>
      </c>
      <c r="AG36" s="890"/>
      <c r="AH36" s="890">
        <v>20</v>
      </c>
      <c r="AI36" s="890"/>
      <c r="AJ36" s="890">
        <v>93</v>
      </c>
      <c r="AK36" s="890"/>
      <c r="AL36" s="776">
        <v>64</v>
      </c>
      <c r="AM36" s="776"/>
      <c r="AN36" s="776">
        <v>33</v>
      </c>
      <c r="AO36" s="776"/>
      <c r="AP36" s="776">
        <v>59</v>
      </c>
      <c r="AQ36" s="776"/>
      <c r="AR36" s="776">
        <v>110</v>
      </c>
      <c r="AS36" s="776"/>
      <c r="AT36" s="776">
        <v>27</v>
      </c>
      <c r="AU36" s="776"/>
      <c r="AV36" s="776">
        <v>119</v>
      </c>
      <c r="AW36" s="776"/>
      <c r="AX36" s="778">
        <v>77</v>
      </c>
      <c r="AY36" s="775"/>
      <c r="AZ36" s="776">
        <v>68</v>
      </c>
      <c r="BA36" s="777"/>
      <c r="BB36" s="806"/>
      <c r="BC36" s="807"/>
      <c r="BD36" s="786"/>
      <c r="BE36" s="787"/>
      <c r="BF36" s="773" t="s">
        <v>411</v>
      </c>
      <c r="BG36" s="773"/>
      <c r="BH36" s="773"/>
      <c r="BI36" s="774"/>
      <c r="BJ36" s="775">
        <f t="shared" si="77"/>
        <v>2382</v>
      </c>
      <c r="BK36" s="776"/>
      <c r="BL36" s="776"/>
      <c r="BM36" s="776">
        <v>12</v>
      </c>
      <c r="BN36" s="776"/>
      <c r="BO36" s="776" t="s">
        <v>460</v>
      </c>
      <c r="BP36" s="776"/>
      <c r="BQ36" s="776" t="s">
        <v>460</v>
      </c>
      <c r="BR36" s="776"/>
      <c r="BS36" s="776" t="s">
        <v>460</v>
      </c>
      <c r="BT36" s="776"/>
      <c r="BU36" s="776">
        <v>180</v>
      </c>
      <c r="BV36" s="776"/>
      <c r="BW36" s="776">
        <v>1104</v>
      </c>
      <c r="BX36" s="776"/>
      <c r="BY36" s="776">
        <v>22</v>
      </c>
      <c r="BZ36" s="776"/>
      <c r="CA36" s="776">
        <v>42</v>
      </c>
      <c r="CB36" s="776"/>
      <c r="CC36" s="776">
        <v>164</v>
      </c>
      <c r="CD36" s="776"/>
      <c r="CE36" s="776">
        <v>242</v>
      </c>
      <c r="CF36" s="776"/>
      <c r="CG36" s="776">
        <v>41</v>
      </c>
      <c r="CH36" s="776"/>
      <c r="CI36" s="776">
        <v>20</v>
      </c>
      <c r="CJ36" s="776"/>
      <c r="CK36" s="776">
        <v>80</v>
      </c>
      <c r="CL36" s="776"/>
      <c r="CM36" s="776">
        <v>44</v>
      </c>
      <c r="CN36" s="776"/>
      <c r="CO36" s="776">
        <v>19</v>
      </c>
      <c r="CP36" s="776"/>
      <c r="CQ36" s="776">
        <v>55</v>
      </c>
      <c r="CR36" s="776"/>
      <c r="CS36" s="776">
        <v>103</v>
      </c>
      <c r="CT36" s="776"/>
      <c r="CU36" s="776">
        <v>27</v>
      </c>
      <c r="CV36" s="776"/>
      <c r="CW36" s="776">
        <v>105</v>
      </c>
      <c r="CX36" s="776"/>
      <c r="CY36" s="776">
        <v>77</v>
      </c>
      <c r="CZ36" s="776"/>
      <c r="DA36" s="776">
        <v>45</v>
      </c>
      <c r="DB36" s="777"/>
    </row>
    <row r="37" spans="1:106" ht="12.95" customHeight="1">
      <c r="A37" s="806"/>
      <c r="B37" s="807"/>
      <c r="C37" s="786"/>
      <c r="D37" s="787"/>
      <c r="E37" s="773" t="s">
        <v>413</v>
      </c>
      <c r="F37" s="773"/>
      <c r="G37" s="773"/>
      <c r="H37" s="774"/>
      <c r="I37" s="891">
        <f t="shared" si="76"/>
        <v>2235</v>
      </c>
      <c r="J37" s="890"/>
      <c r="K37" s="890"/>
      <c r="L37" s="890">
        <v>37</v>
      </c>
      <c r="M37" s="890"/>
      <c r="N37" s="890">
        <v>1</v>
      </c>
      <c r="O37" s="890"/>
      <c r="P37" s="890">
        <v>2</v>
      </c>
      <c r="Q37" s="890"/>
      <c r="R37" s="890" t="s">
        <v>460</v>
      </c>
      <c r="S37" s="890"/>
      <c r="T37" s="890">
        <v>190</v>
      </c>
      <c r="U37" s="890"/>
      <c r="V37" s="890">
        <v>931</v>
      </c>
      <c r="W37" s="890"/>
      <c r="X37" s="890">
        <v>31</v>
      </c>
      <c r="Y37" s="890"/>
      <c r="Z37" s="890">
        <v>32</v>
      </c>
      <c r="AA37" s="890"/>
      <c r="AB37" s="890">
        <v>163</v>
      </c>
      <c r="AC37" s="890"/>
      <c r="AD37" s="890">
        <v>232</v>
      </c>
      <c r="AE37" s="890"/>
      <c r="AF37" s="890">
        <v>41</v>
      </c>
      <c r="AG37" s="890"/>
      <c r="AH37" s="890">
        <v>16</v>
      </c>
      <c r="AI37" s="890"/>
      <c r="AJ37" s="890">
        <v>63</v>
      </c>
      <c r="AK37" s="890"/>
      <c r="AL37" s="776">
        <v>47</v>
      </c>
      <c r="AM37" s="776"/>
      <c r="AN37" s="776">
        <v>29</v>
      </c>
      <c r="AO37" s="776"/>
      <c r="AP37" s="776">
        <v>60</v>
      </c>
      <c r="AQ37" s="776"/>
      <c r="AR37" s="776">
        <v>79</v>
      </c>
      <c r="AS37" s="776"/>
      <c r="AT37" s="776">
        <v>19</v>
      </c>
      <c r="AU37" s="776"/>
      <c r="AV37" s="776">
        <v>117</v>
      </c>
      <c r="AW37" s="776"/>
      <c r="AX37" s="778">
        <v>85</v>
      </c>
      <c r="AY37" s="775"/>
      <c r="AZ37" s="776">
        <v>60</v>
      </c>
      <c r="BA37" s="777"/>
      <c r="BB37" s="806"/>
      <c r="BC37" s="807"/>
      <c r="BD37" s="786"/>
      <c r="BE37" s="787"/>
      <c r="BF37" s="773" t="s">
        <v>413</v>
      </c>
      <c r="BG37" s="773"/>
      <c r="BH37" s="773"/>
      <c r="BI37" s="774"/>
      <c r="BJ37" s="775">
        <f t="shared" si="77"/>
        <v>1965</v>
      </c>
      <c r="BK37" s="776"/>
      <c r="BL37" s="776"/>
      <c r="BM37" s="776">
        <v>14</v>
      </c>
      <c r="BN37" s="776"/>
      <c r="BO37" s="776">
        <v>1</v>
      </c>
      <c r="BP37" s="776"/>
      <c r="BQ37" s="776">
        <v>2</v>
      </c>
      <c r="BR37" s="776"/>
      <c r="BS37" s="776" t="s">
        <v>460</v>
      </c>
      <c r="BT37" s="776"/>
      <c r="BU37" s="776">
        <v>116</v>
      </c>
      <c r="BV37" s="776"/>
      <c r="BW37" s="776">
        <v>914</v>
      </c>
      <c r="BX37" s="776"/>
      <c r="BY37" s="776">
        <v>31</v>
      </c>
      <c r="BZ37" s="776"/>
      <c r="CA37" s="776">
        <v>30</v>
      </c>
      <c r="CB37" s="776"/>
      <c r="CC37" s="776">
        <v>155</v>
      </c>
      <c r="CD37" s="776"/>
      <c r="CE37" s="776">
        <v>203</v>
      </c>
      <c r="CF37" s="776"/>
      <c r="CG37" s="776">
        <v>38</v>
      </c>
      <c r="CH37" s="776"/>
      <c r="CI37" s="776">
        <v>15</v>
      </c>
      <c r="CJ37" s="776"/>
      <c r="CK37" s="776">
        <v>46</v>
      </c>
      <c r="CL37" s="776"/>
      <c r="CM37" s="776">
        <v>33</v>
      </c>
      <c r="CN37" s="776"/>
      <c r="CO37" s="776">
        <v>18</v>
      </c>
      <c r="CP37" s="776"/>
      <c r="CQ37" s="776">
        <v>57</v>
      </c>
      <c r="CR37" s="776"/>
      <c r="CS37" s="776">
        <v>65</v>
      </c>
      <c r="CT37" s="776"/>
      <c r="CU37" s="776">
        <v>19</v>
      </c>
      <c r="CV37" s="776"/>
      <c r="CW37" s="776">
        <v>93</v>
      </c>
      <c r="CX37" s="776"/>
      <c r="CY37" s="776">
        <v>85</v>
      </c>
      <c r="CZ37" s="776"/>
      <c r="DA37" s="776">
        <v>30</v>
      </c>
      <c r="DB37" s="777"/>
    </row>
    <row r="38" spans="1:106" ht="12.95" customHeight="1">
      <c r="A38" s="806"/>
      <c r="B38" s="807"/>
      <c r="C38" s="786"/>
      <c r="D38" s="787"/>
      <c r="E38" s="773" t="s">
        <v>415</v>
      </c>
      <c r="F38" s="773"/>
      <c r="G38" s="773"/>
      <c r="H38" s="774"/>
      <c r="I38" s="891">
        <f t="shared" si="76"/>
        <v>2028</v>
      </c>
      <c r="J38" s="890"/>
      <c r="K38" s="890"/>
      <c r="L38" s="890">
        <v>40</v>
      </c>
      <c r="M38" s="890"/>
      <c r="N38" s="890" t="s">
        <v>460</v>
      </c>
      <c r="O38" s="890"/>
      <c r="P38" s="890" t="s">
        <v>645</v>
      </c>
      <c r="Q38" s="890"/>
      <c r="R38" s="890" t="s">
        <v>460</v>
      </c>
      <c r="S38" s="890"/>
      <c r="T38" s="890">
        <v>180</v>
      </c>
      <c r="U38" s="890"/>
      <c r="V38" s="890">
        <v>789</v>
      </c>
      <c r="W38" s="890"/>
      <c r="X38" s="890">
        <v>15</v>
      </c>
      <c r="Y38" s="890"/>
      <c r="Z38" s="890">
        <v>34</v>
      </c>
      <c r="AA38" s="890"/>
      <c r="AB38" s="890">
        <v>162</v>
      </c>
      <c r="AC38" s="890"/>
      <c r="AD38" s="890">
        <v>190</v>
      </c>
      <c r="AE38" s="890"/>
      <c r="AF38" s="890">
        <v>39</v>
      </c>
      <c r="AG38" s="890"/>
      <c r="AH38" s="890">
        <v>17</v>
      </c>
      <c r="AI38" s="890"/>
      <c r="AJ38" s="890">
        <v>68</v>
      </c>
      <c r="AK38" s="890"/>
      <c r="AL38" s="776">
        <v>42</v>
      </c>
      <c r="AM38" s="776"/>
      <c r="AN38" s="776">
        <v>37</v>
      </c>
      <c r="AO38" s="776"/>
      <c r="AP38" s="776">
        <v>69</v>
      </c>
      <c r="AQ38" s="776"/>
      <c r="AR38" s="776">
        <v>83</v>
      </c>
      <c r="AS38" s="776"/>
      <c r="AT38" s="776">
        <v>21</v>
      </c>
      <c r="AU38" s="776"/>
      <c r="AV38" s="776">
        <v>113</v>
      </c>
      <c r="AW38" s="776"/>
      <c r="AX38" s="778">
        <v>85</v>
      </c>
      <c r="AY38" s="775"/>
      <c r="AZ38" s="776">
        <v>44</v>
      </c>
      <c r="BA38" s="777"/>
      <c r="BB38" s="806"/>
      <c r="BC38" s="807"/>
      <c r="BD38" s="786"/>
      <c r="BE38" s="787"/>
      <c r="BF38" s="773" t="s">
        <v>415</v>
      </c>
      <c r="BG38" s="773"/>
      <c r="BH38" s="773"/>
      <c r="BI38" s="774"/>
      <c r="BJ38" s="775">
        <f t="shared" si="77"/>
        <v>1818</v>
      </c>
      <c r="BK38" s="776"/>
      <c r="BL38" s="776"/>
      <c r="BM38" s="776">
        <v>12</v>
      </c>
      <c r="BN38" s="776"/>
      <c r="BO38" s="776" t="s">
        <v>460</v>
      </c>
      <c r="BP38" s="776"/>
      <c r="BQ38" s="776" t="s">
        <v>660</v>
      </c>
      <c r="BR38" s="776"/>
      <c r="BS38" s="776" t="s">
        <v>460</v>
      </c>
      <c r="BT38" s="776"/>
      <c r="BU38" s="776">
        <v>131</v>
      </c>
      <c r="BV38" s="776"/>
      <c r="BW38" s="776">
        <v>772</v>
      </c>
      <c r="BX38" s="776"/>
      <c r="BY38" s="776">
        <v>15</v>
      </c>
      <c r="BZ38" s="776"/>
      <c r="CA38" s="776">
        <v>31</v>
      </c>
      <c r="CB38" s="776"/>
      <c r="CC38" s="776">
        <v>148</v>
      </c>
      <c r="CD38" s="776"/>
      <c r="CE38" s="776">
        <v>169</v>
      </c>
      <c r="CF38" s="776"/>
      <c r="CG38" s="776">
        <v>39</v>
      </c>
      <c r="CH38" s="776"/>
      <c r="CI38" s="776">
        <v>16</v>
      </c>
      <c r="CJ38" s="776"/>
      <c r="CK38" s="776">
        <v>55</v>
      </c>
      <c r="CL38" s="776"/>
      <c r="CM38" s="776">
        <v>33</v>
      </c>
      <c r="CN38" s="776"/>
      <c r="CO38" s="776">
        <v>24</v>
      </c>
      <c r="CP38" s="776"/>
      <c r="CQ38" s="776">
        <v>68</v>
      </c>
      <c r="CR38" s="776"/>
      <c r="CS38" s="776">
        <v>69</v>
      </c>
      <c r="CT38" s="776"/>
      <c r="CU38" s="776">
        <v>21</v>
      </c>
      <c r="CV38" s="776"/>
      <c r="CW38" s="776">
        <v>103</v>
      </c>
      <c r="CX38" s="776"/>
      <c r="CY38" s="776">
        <v>85</v>
      </c>
      <c r="CZ38" s="776"/>
      <c r="DA38" s="776">
        <v>27</v>
      </c>
      <c r="DB38" s="777"/>
    </row>
    <row r="39" spans="1:106" ht="12.95" customHeight="1">
      <c r="A39" s="806"/>
      <c r="B39" s="807"/>
      <c r="C39" s="786"/>
      <c r="D39" s="787"/>
      <c r="E39" s="773" t="s">
        <v>417</v>
      </c>
      <c r="F39" s="773"/>
      <c r="G39" s="773"/>
      <c r="H39" s="774"/>
      <c r="I39" s="891">
        <f t="shared" si="76"/>
        <v>1802</v>
      </c>
      <c r="J39" s="890"/>
      <c r="K39" s="890"/>
      <c r="L39" s="890">
        <v>75</v>
      </c>
      <c r="M39" s="890"/>
      <c r="N39" s="890" t="s">
        <v>645</v>
      </c>
      <c r="O39" s="890"/>
      <c r="P39" s="890">
        <v>8</v>
      </c>
      <c r="Q39" s="890"/>
      <c r="R39" s="890">
        <v>1</v>
      </c>
      <c r="S39" s="890"/>
      <c r="T39" s="890">
        <v>162</v>
      </c>
      <c r="U39" s="890"/>
      <c r="V39" s="890">
        <v>572</v>
      </c>
      <c r="W39" s="890"/>
      <c r="X39" s="890">
        <v>15</v>
      </c>
      <c r="Y39" s="890"/>
      <c r="Z39" s="890">
        <v>20</v>
      </c>
      <c r="AA39" s="890"/>
      <c r="AB39" s="890">
        <v>129</v>
      </c>
      <c r="AC39" s="890"/>
      <c r="AD39" s="890">
        <v>210</v>
      </c>
      <c r="AE39" s="890"/>
      <c r="AF39" s="890">
        <v>36</v>
      </c>
      <c r="AG39" s="890"/>
      <c r="AH39" s="890">
        <v>27</v>
      </c>
      <c r="AI39" s="890"/>
      <c r="AJ39" s="890">
        <v>64</v>
      </c>
      <c r="AK39" s="890"/>
      <c r="AL39" s="776">
        <v>42</v>
      </c>
      <c r="AM39" s="776"/>
      <c r="AN39" s="776">
        <v>26</v>
      </c>
      <c r="AO39" s="776"/>
      <c r="AP39" s="776">
        <v>95</v>
      </c>
      <c r="AQ39" s="776"/>
      <c r="AR39" s="776">
        <v>66</v>
      </c>
      <c r="AS39" s="776"/>
      <c r="AT39" s="776">
        <v>16</v>
      </c>
      <c r="AU39" s="776"/>
      <c r="AV39" s="776">
        <v>155</v>
      </c>
      <c r="AW39" s="776"/>
      <c r="AX39" s="778">
        <v>47</v>
      </c>
      <c r="AY39" s="775"/>
      <c r="AZ39" s="776">
        <v>36</v>
      </c>
      <c r="BA39" s="777"/>
      <c r="BB39" s="806"/>
      <c r="BC39" s="807"/>
      <c r="BD39" s="786"/>
      <c r="BE39" s="787"/>
      <c r="BF39" s="773" t="s">
        <v>417</v>
      </c>
      <c r="BG39" s="773"/>
      <c r="BH39" s="773"/>
      <c r="BI39" s="774"/>
      <c r="BJ39" s="775">
        <f t="shared" si="77"/>
        <v>1531</v>
      </c>
      <c r="BK39" s="776"/>
      <c r="BL39" s="776"/>
      <c r="BM39" s="776">
        <v>37</v>
      </c>
      <c r="BN39" s="776"/>
      <c r="BO39" s="776" t="s">
        <v>657</v>
      </c>
      <c r="BP39" s="776"/>
      <c r="BQ39" s="776" t="s">
        <v>460</v>
      </c>
      <c r="BR39" s="776"/>
      <c r="BS39" s="776">
        <v>1</v>
      </c>
      <c r="BT39" s="776"/>
      <c r="BU39" s="776">
        <v>107</v>
      </c>
      <c r="BV39" s="776"/>
      <c r="BW39" s="776">
        <v>545</v>
      </c>
      <c r="BX39" s="776"/>
      <c r="BY39" s="776">
        <v>15</v>
      </c>
      <c r="BZ39" s="776"/>
      <c r="CA39" s="776">
        <v>17</v>
      </c>
      <c r="CB39" s="776"/>
      <c r="CC39" s="776">
        <v>121</v>
      </c>
      <c r="CD39" s="776"/>
      <c r="CE39" s="776">
        <v>178</v>
      </c>
      <c r="CF39" s="776"/>
      <c r="CG39" s="776">
        <v>34</v>
      </c>
      <c r="CH39" s="776"/>
      <c r="CI39" s="776">
        <v>20</v>
      </c>
      <c r="CJ39" s="776"/>
      <c r="CK39" s="776">
        <v>48</v>
      </c>
      <c r="CL39" s="776"/>
      <c r="CM39" s="776">
        <v>29</v>
      </c>
      <c r="CN39" s="776"/>
      <c r="CO39" s="776">
        <v>18</v>
      </c>
      <c r="CP39" s="776"/>
      <c r="CQ39" s="776">
        <v>92</v>
      </c>
      <c r="CR39" s="776"/>
      <c r="CS39" s="776">
        <v>51</v>
      </c>
      <c r="CT39" s="776"/>
      <c r="CU39" s="776">
        <v>16</v>
      </c>
      <c r="CV39" s="776"/>
      <c r="CW39" s="776">
        <v>141</v>
      </c>
      <c r="CX39" s="776"/>
      <c r="CY39" s="776">
        <v>47</v>
      </c>
      <c r="CZ39" s="776"/>
      <c r="DA39" s="776">
        <v>14</v>
      </c>
      <c r="DB39" s="777"/>
    </row>
    <row r="40" spans="1:106" ht="12.95" customHeight="1">
      <c r="A40" s="806"/>
      <c r="B40" s="807"/>
      <c r="C40" s="786"/>
      <c r="D40" s="787"/>
      <c r="E40" s="773" t="s">
        <v>419</v>
      </c>
      <c r="F40" s="773"/>
      <c r="G40" s="773"/>
      <c r="H40" s="774"/>
      <c r="I40" s="891">
        <f t="shared" si="76"/>
        <v>1503</v>
      </c>
      <c r="J40" s="890"/>
      <c r="K40" s="890"/>
      <c r="L40" s="890">
        <v>127</v>
      </c>
      <c r="M40" s="890"/>
      <c r="N40" s="890" t="s">
        <v>645</v>
      </c>
      <c r="O40" s="890"/>
      <c r="P40" s="890">
        <v>13</v>
      </c>
      <c r="Q40" s="890"/>
      <c r="R40" s="890" t="s">
        <v>460</v>
      </c>
      <c r="S40" s="890"/>
      <c r="T40" s="890">
        <v>137</v>
      </c>
      <c r="U40" s="890"/>
      <c r="V40" s="890">
        <v>256</v>
      </c>
      <c r="W40" s="890"/>
      <c r="X40" s="890">
        <v>2</v>
      </c>
      <c r="Y40" s="890"/>
      <c r="Z40" s="890">
        <v>6</v>
      </c>
      <c r="AA40" s="890"/>
      <c r="AB40" s="890">
        <v>116</v>
      </c>
      <c r="AC40" s="890"/>
      <c r="AD40" s="890">
        <v>211</v>
      </c>
      <c r="AE40" s="890"/>
      <c r="AF40" s="890">
        <v>11</v>
      </c>
      <c r="AG40" s="890"/>
      <c r="AH40" s="890">
        <v>34</v>
      </c>
      <c r="AI40" s="890"/>
      <c r="AJ40" s="890">
        <v>67</v>
      </c>
      <c r="AK40" s="890"/>
      <c r="AL40" s="776">
        <v>50</v>
      </c>
      <c r="AM40" s="776"/>
      <c r="AN40" s="776">
        <v>40</v>
      </c>
      <c r="AO40" s="776"/>
      <c r="AP40" s="776">
        <v>80</v>
      </c>
      <c r="AQ40" s="776"/>
      <c r="AR40" s="776">
        <v>108</v>
      </c>
      <c r="AS40" s="776"/>
      <c r="AT40" s="776">
        <v>13</v>
      </c>
      <c r="AU40" s="776"/>
      <c r="AV40" s="776">
        <v>148</v>
      </c>
      <c r="AW40" s="776"/>
      <c r="AX40" s="778">
        <v>21</v>
      </c>
      <c r="AY40" s="775"/>
      <c r="AZ40" s="776">
        <v>63</v>
      </c>
      <c r="BA40" s="777"/>
      <c r="BB40" s="806"/>
      <c r="BC40" s="807"/>
      <c r="BD40" s="786"/>
      <c r="BE40" s="787"/>
      <c r="BF40" s="773" t="s">
        <v>419</v>
      </c>
      <c r="BG40" s="773"/>
      <c r="BH40" s="773"/>
      <c r="BI40" s="774"/>
      <c r="BJ40" s="775">
        <f t="shared" si="77"/>
        <v>1119</v>
      </c>
      <c r="BK40" s="776"/>
      <c r="BL40" s="776"/>
      <c r="BM40" s="776">
        <v>52</v>
      </c>
      <c r="BN40" s="776"/>
      <c r="BO40" s="776" t="s">
        <v>657</v>
      </c>
      <c r="BP40" s="776"/>
      <c r="BQ40" s="776" t="s">
        <v>460</v>
      </c>
      <c r="BR40" s="776"/>
      <c r="BS40" s="776" t="s">
        <v>460</v>
      </c>
      <c r="BT40" s="776"/>
      <c r="BU40" s="776">
        <v>81</v>
      </c>
      <c r="BV40" s="776"/>
      <c r="BW40" s="776">
        <v>231</v>
      </c>
      <c r="BX40" s="776"/>
      <c r="BY40" s="776">
        <v>2</v>
      </c>
      <c r="BZ40" s="776"/>
      <c r="CA40" s="776">
        <v>5</v>
      </c>
      <c r="CB40" s="776"/>
      <c r="CC40" s="776">
        <v>107</v>
      </c>
      <c r="CD40" s="776"/>
      <c r="CE40" s="776">
        <v>163</v>
      </c>
      <c r="CF40" s="776"/>
      <c r="CG40" s="776">
        <v>8</v>
      </c>
      <c r="CH40" s="776"/>
      <c r="CI40" s="776">
        <v>28</v>
      </c>
      <c r="CJ40" s="776"/>
      <c r="CK40" s="776">
        <v>38</v>
      </c>
      <c r="CL40" s="776"/>
      <c r="CM40" s="776">
        <v>35</v>
      </c>
      <c r="CN40" s="776"/>
      <c r="CO40" s="776">
        <v>30</v>
      </c>
      <c r="CP40" s="776"/>
      <c r="CQ40" s="776">
        <v>74</v>
      </c>
      <c r="CR40" s="776"/>
      <c r="CS40" s="776">
        <v>93</v>
      </c>
      <c r="CT40" s="776"/>
      <c r="CU40" s="776">
        <v>13</v>
      </c>
      <c r="CV40" s="776"/>
      <c r="CW40" s="776">
        <v>124</v>
      </c>
      <c r="CX40" s="776"/>
      <c r="CY40" s="776">
        <v>21</v>
      </c>
      <c r="CZ40" s="776"/>
      <c r="DA40" s="776">
        <v>14</v>
      </c>
      <c r="DB40" s="777"/>
    </row>
    <row r="41" spans="1:106" ht="12.95" customHeight="1">
      <c r="A41" s="806"/>
      <c r="B41" s="807"/>
      <c r="C41" s="786"/>
      <c r="D41" s="787"/>
      <c r="E41" s="773" t="s">
        <v>421</v>
      </c>
      <c r="F41" s="773"/>
      <c r="G41" s="773"/>
      <c r="H41" s="774"/>
      <c r="I41" s="891">
        <f t="shared" si="76"/>
        <v>1204</v>
      </c>
      <c r="J41" s="890"/>
      <c r="K41" s="890"/>
      <c r="L41" s="890">
        <v>167</v>
      </c>
      <c r="M41" s="890"/>
      <c r="N41" s="890" t="s">
        <v>650</v>
      </c>
      <c r="O41" s="890"/>
      <c r="P41" s="890">
        <v>13</v>
      </c>
      <c r="Q41" s="890"/>
      <c r="R41" s="890" t="s">
        <v>460</v>
      </c>
      <c r="S41" s="890"/>
      <c r="T41" s="890">
        <v>104</v>
      </c>
      <c r="U41" s="890"/>
      <c r="V41" s="890">
        <v>134</v>
      </c>
      <c r="W41" s="890"/>
      <c r="X41" s="890">
        <v>2</v>
      </c>
      <c r="Y41" s="890"/>
      <c r="Z41" s="890">
        <v>3</v>
      </c>
      <c r="AA41" s="890"/>
      <c r="AB41" s="890">
        <v>62</v>
      </c>
      <c r="AC41" s="890"/>
      <c r="AD41" s="890">
        <v>170</v>
      </c>
      <c r="AE41" s="890"/>
      <c r="AF41" s="890">
        <v>5</v>
      </c>
      <c r="AG41" s="890"/>
      <c r="AH41" s="890">
        <v>44</v>
      </c>
      <c r="AI41" s="890"/>
      <c r="AJ41" s="890">
        <v>44</v>
      </c>
      <c r="AK41" s="890"/>
      <c r="AL41" s="776">
        <v>51</v>
      </c>
      <c r="AM41" s="776"/>
      <c r="AN41" s="776">
        <v>32</v>
      </c>
      <c r="AO41" s="776"/>
      <c r="AP41" s="776">
        <v>41</v>
      </c>
      <c r="AQ41" s="776"/>
      <c r="AR41" s="776">
        <v>66</v>
      </c>
      <c r="AS41" s="776"/>
      <c r="AT41" s="776">
        <v>4</v>
      </c>
      <c r="AU41" s="776"/>
      <c r="AV41" s="776">
        <v>153</v>
      </c>
      <c r="AW41" s="776"/>
      <c r="AX41" s="778">
        <v>13</v>
      </c>
      <c r="AY41" s="775"/>
      <c r="AZ41" s="776">
        <v>96</v>
      </c>
      <c r="BA41" s="777"/>
      <c r="BB41" s="806"/>
      <c r="BC41" s="807"/>
      <c r="BD41" s="786"/>
      <c r="BE41" s="787"/>
      <c r="BF41" s="773" t="s">
        <v>421</v>
      </c>
      <c r="BG41" s="773"/>
      <c r="BH41" s="773"/>
      <c r="BI41" s="774"/>
      <c r="BJ41" s="775">
        <f t="shared" si="77"/>
        <v>782</v>
      </c>
      <c r="BK41" s="776"/>
      <c r="BL41" s="776"/>
      <c r="BM41" s="776">
        <v>49</v>
      </c>
      <c r="BN41" s="776"/>
      <c r="BO41" s="776" t="s">
        <v>460</v>
      </c>
      <c r="BP41" s="776"/>
      <c r="BQ41" s="776">
        <v>1</v>
      </c>
      <c r="BR41" s="776"/>
      <c r="BS41" s="776" t="s">
        <v>460</v>
      </c>
      <c r="BT41" s="776"/>
      <c r="BU41" s="776">
        <v>56</v>
      </c>
      <c r="BV41" s="776"/>
      <c r="BW41" s="776">
        <v>123</v>
      </c>
      <c r="BX41" s="776"/>
      <c r="BY41" s="776">
        <v>2</v>
      </c>
      <c r="BZ41" s="776"/>
      <c r="CA41" s="776">
        <v>3</v>
      </c>
      <c r="CB41" s="776"/>
      <c r="CC41" s="776">
        <v>56</v>
      </c>
      <c r="CD41" s="776"/>
      <c r="CE41" s="776">
        <v>120</v>
      </c>
      <c r="CF41" s="776"/>
      <c r="CG41" s="776">
        <v>4</v>
      </c>
      <c r="CH41" s="776"/>
      <c r="CI41" s="776">
        <v>36</v>
      </c>
      <c r="CJ41" s="776"/>
      <c r="CK41" s="776">
        <v>22</v>
      </c>
      <c r="CL41" s="776"/>
      <c r="CM41" s="776">
        <v>33</v>
      </c>
      <c r="CN41" s="776"/>
      <c r="CO41" s="776">
        <v>24</v>
      </c>
      <c r="CP41" s="776"/>
      <c r="CQ41" s="776">
        <v>40</v>
      </c>
      <c r="CR41" s="776"/>
      <c r="CS41" s="776">
        <v>61</v>
      </c>
      <c r="CT41" s="776"/>
      <c r="CU41" s="776">
        <v>4</v>
      </c>
      <c r="CV41" s="776"/>
      <c r="CW41" s="776">
        <v>118</v>
      </c>
      <c r="CX41" s="776"/>
      <c r="CY41" s="776">
        <v>13</v>
      </c>
      <c r="CZ41" s="776"/>
      <c r="DA41" s="776">
        <v>17</v>
      </c>
      <c r="DB41" s="777"/>
    </row>
    <row r="42" spans="1:106" ht="12.95" customHeight="1">
      <c r="A42" s="806"/>
      <c r="B42" s="807"/>
      <c r="C42" s="786"/>
      <c r="D42" s="787"/>
      <c r="E42" s="773" t="s">
        <v>423</v>
      </c>
      <c r="F42" s="773"/>
      <c r="G42" s="773"/>
      <c r="H42" s="774"/>
      <c r="I42" s="891">
        <f t="shared" si="76"/>
        <v>500</v>
      </c>
      <c r="J42" s="890"/>
      <c r="K42" s="890"/>
      <c r="L42" s="890">
        <v>85</v>
      </c>
      <c r="M42" s="890"/>
      <c r="N42" s="890" t="s">
        <v>645</v>
      </c>
      <c r="O42" s="890"/>
      <c r="P42" s="890">
        <v>11</v>
      </c>
      <c r="Q42" s="890"/>
      <c r="R42" s="890" t="s">
        <v>460</v>
      </c>
      <c r="S42" s="890"/>
      <c r="T42" s="890">
        <v>34</v>
      </c>
      <c r="U42" s="890"/>
      <c r="V42" s="890">
        <v>52</v>
      </c>
      <c r="W42" s="890"/>
      <c r="X42" s="890" t="s">
        <v>460</v>
      </c>
      <c r="Y42" s="890"/>
      <c r="Z42" s="890">
        <v>3</v>
      </c>
      <c r="AA42" s="890"/>
      <c r="AB42" s="890">
        <v>14</v>
      </c>
      <c r="AC42" s="890"/>
      <c r="AD42" s="890">
        <v>74</v>
      </c>
      <c r="AE42" s="890"/>
      <c r="AF42" s="890">
        <v>2</v>
      </c>
      <c r="AG42" s="890"/>
      <c r="AH42" s="890">
        <v>13</v>
      </c>
      <c r="AI42" s="890"/>
      <c r="AJ42" s="890">
        <v>20</v>
      </c>
      <c r="AK42" s="890"/>
      <c r="AL42" s="776">
        <v>16</v>
      </c>
      <c r="AM42" s="776"/>
      <c r="AN42" s="776">
        <v>17</v>
      </c>
      <c r="AO42" s="776"/>
      <c r="AP42" s="776">
        <v>15</v>
      </c>
      <c r="AQ42" s="776"/>
      <c r="AR42" s="776">
        <v>19</v>
      </c>
      <c r="AS42" s="776"/>
      <c r="AT42" s="776">
        <v>1</v>
      </c>
      <c r="AU42" s="776"/>
      <c r="AV42" s="776">
        <v>50</v>
      </c>
      <c r="AW42" s="776"/>
      <c r="AX42" s="778">
        <v>4</v>
      </c>
      <c r="AY42" s="775"/>
      <c r="AZ42" s="776">
        <v>70</v>
      </c>
      <c r="BA42" s="777"/>
      <c r="BB42" s="806"/>
      <c r="BC42" s="807"/>
      <c r="BD42" s="786"/>
      <c r="BE42" s="787"/>
      <c r="BF42" s="773" t="s">
        <v>423</v>
      </c>
      <c r="BG42" s="773"/>
      <c r="BH42" s="773"/>
      <c r="BI42" s="774"/>
      <c r="BJ42" s="775">
        <f t="shared" si="77"/>
        <v>248</v>
      </c>
      <c r="BK42" s="776"/>
      <c r="BL42" s="776"/>
      <c r="BM42" s="776">
        <v>21</v>
      </c>
      <c r="BN42" s="776"/>
      <c r="BO42" s="776" t="s">
        <v>460</v>
      </c>
      <c r="BP42" s="776"/>
      <c r="BQ42" s="776" t="s">
        <v>460</v>
      </c>
      <c r="BR42" s="776"/>
      <c r="BS42" s="776" t="s">
        <v>460</v>
      </c>
      <c r="BT42" s="776"/>
      <c r="BU42" s="776">
        <v>22</v>
      </c>
      <c r="BV42" s="776"/>
      <c r="BW42" s="776">
        <v>31</v>
      </c>
      <c r="BX42" s="776"/>
      <c r="BY42" s="776" t="s">
        <v>460</v>
      </c>
      <c r="BZ42" s="776"/>
      <c r="CA42" s="776">
        <v>3</v>
      </c>
      <c r="CB42" s="776"/>
      <c r="CC42" s="776">
        <v>12</v>
      </c>
      <c r="CD42" s="776"/>
      <c r="CE42" s="776">
        <v>47</v>
      </c>
      <c r="CF42" s="776"/>
      <c r="CG42" s="776">
        <v>1</v>
      </c>
      <c r="CH42" s="776"/>
      <c r="CI42" s="776">
        <v>11</v>
      </c>
      <c r="CJ42" s="776"/>
      <c r="CK42" s="776">
        <v>7</v>
      </c>
      <c r="CL42" s="776"/>
      <c r="CM42" s="776">
        <v>8</v>
      </c>
      <c r="CN42" s="776"/>
      <c r="CO42" s="776">
        <v>7</v>
      </c>
      <c r="CP42" s="776"/>
      <c r="CQ42" s="776">
        <v>12</v>
      </c>
      <c r="CR42" s="776"/>
      <c r="CS42" s="776">
        <v>14</v>
      </c>
      <c r="CT42" s="776"/>
      <c r="CU42" s="776">
        <v>1</v>
      </c>
      <c r="CV42" s="776"/>
      <c r="CW42" s="776">
        <v>34</v>
      </c>
      <c r="CX42" s="776"/>
      <c r="CY42" s="776">
        <v>4</v>
      </c>
      <c r="CZ42" s="776"/>
      <c r="DA42" s="776">
        <v>13</v>
      </c>
      <c r="DB42" s="777"/>
    </row>
    <row r="43" spans="1:106" ht="12.95" customHeight="1">
      <c r="A43" s="806"/>
      <c r="B43" s="807"/>
      <c r="C43" s="786"/>
      <c r="D43" s="787"/>
      <c r="E43" s="773" t="s">
        <v>425</v>
      </c>
      <c r="F43" s="773"/>
      <c r="G43" s="773"/>
      <c r="H43" s="774"/>
      <c r="I43" s="891">
        <f t="shared" si="76"/>
        <v>219</v>
      </c>
      <c r="J43" s="890"/>
      <c r="K43" s="890"/>
      <c r="L43" s="890">
        <v>59</v>
      </c>
      <c r="M43" s="890"/>
      <c r="N43" s="890" t="s">
        <v>460</v>
      </c>
      <c r="O43" s="890"/>
      <c r="P43" s="890">
        <v>7</v>
      </c>
      <c r="Q43" s="890"/>
      <c r="R43" s="890" t="s">
        <v>648</v>
      </c>
      <c r="S43" s="890"/>
      <c r="T43" s="890">
        <v>13</v>
      </c>
      <c r="U43" s="890"/>
      <c r="V43" s="890">
        <v>10</v>
      </c>
      <c r="W43" s="890"/>
      <c r="X43" s="890" t="s">
        <v>460</v>
      </c>
      <c r="Y43" s="890"/>
      <c r="Z43" s="890" t="s">
        <v>460</v>
      </c>
      <c r="AA43" s="890"/>
      <c r="AB43" s="890">
        <v>2</v>
      </c>
      <c r="AC43" s="890"/>
      <c r="AD43" s="890">
        <v>36</v>
      </c>
      <c r="AE43" s="890"/>
      <c r="AF43" s="890">
        <v>2</v>
      </c>
      <c r="AG43" s="890"/>
      <c r="AH43" s="890">
        <v>7</v>
      </c>
      <c r="AI43" s="890"/>
      <c r="AJ43" s="890">
        <v>3</v>
      </c>
      <c r="AK43" s="890"/>
      <c r="AL43" s="776">
        <v>3</v>
      </c>
      <c r="AM43" s="776"/>
      <c r="AN43" s="776">
        <v>6</v>
      </c>
      <c r="AO43" s="776"/>
      <c r="AP43" s="776">
        <v>2</v>
      </c>
      <c r="AQ43" s="776"/>
      <c r="AR43" s="776">
        <v>4</v>
      </c>
      <c r="AS43" s="776"/>
      <c r="AT43" s="776" t="s">
        <v>0</v>
      </c>
      <c r="AU43" s="776"/>
      <c r="AV43" s="776">
        <v>22</v>
      </c>
      <c r="AW43" s="776"/>
      <c r="AX43" s="776" t="s">
        <v>645</v>
      </c>
      <c r="AY43" s="776"/>
      <c r="AZ43" s="776">
        <v>43</v>
      </c>
      <c r="BA43" s="777"/>
      <c r="BB43" s="806"/>
      <c r="BC43" s="807"/>
      <c r="BD43" s="786"/>
      <c r="BE43" s="787"/>
      <c r="BF43" s="773" t="s">
        <v>425</v>
      </c>
      <c r="BG43" s="773"/>
      <c r="BH43" s="773"/>
      <c r="BI43" s="774"/>
      <c r="BJ43" s="880">
        <f t="shared" si="77"/>
        <v>62</v>
      </c>
      <c r="BK43" s="776"/>
      <c r="BL43" s="776"/>
      <c r="BM43" s="776">
        <v>2</v>
      </c>
      <c r="BN43" s="776"/>
      <c r="BO43" s="776" t="s">
        <v>460</v>
      </c>
      <c r="BP43" s="776"/>
      <c r="BQ43" s="776" t="s">
        <v>460</v>
      </c>
      <c r="BR43" s="776"/>
      <c r="BS43" s="776" t="s">
        <v>657</v>
      </c>
      <c r="BT43" s="776"/>
      <c r="BU43" s="776">
        <v>6</v>
      </c>
      <c r="BV43" s="776"/>
      <c r="BW43" s="776">
        <v>7</v>
      </c>
      <c r="BX43" s="776"/>
      <c r="BY43" s="776" t="s">
        <v>460</v>
      </c>
      <c r="BZ43" s="776"/>
      <c r="CA43" s="776" t="s">
        <v>460</v>
      </c>
      <c r="CB43" s="776"/>
      <c r="CC43" s="776">
        <v>2</v>
      </c>
      <c r="CD43" s="776"/>
      <c r="CE43" s="776">
        <v>17</v>
      </c>
      <c r="CF43" s="776"/>
      <c r="CG43" s="776">
        <v>1</v>
      </c>
      <c r="CH43" s="776"/>
      <c r="CI43" s="776">
        <v>3</v>
      </c>
      <c r="CJ43" s="776"/>
      <c r="CK43" s="776">
        <v>2</v>
      </c>
      <c r="CL43" s="776"/>
      <c r="CM43" s="776" t="s">
        <v>669</v>
      </c>
      <c r="CN43" s="776"/>
      <c r="CO43" s="776">
        <v>1</v>
      </c>
      <c r="CP43" s="776"/>
      <c r="CQ43" s="776">
        <v>1</v>
      </c>
      <c r="CR43" s="776"/>
      <c r="CS43" s="776">
        <v>1</v>
      </c>
      <c r="CT43" s="776"/>
      <c r="CU43" s="776" t="s">
        <v>460</v>
      </c>
      <c r="CV43" s="776"/>
      <c r="CW43" s="776">
        <v>15</v>
      </c>
      <c r="CX43" s="776"/>
      <c r="CY43" s="776" t="s">
        <v>460</v>
      </c>
      <c r="CZ43" s="776"/>
      <c r="DA43" s="776">
        <v>4</v>
      </c>
      <c r="DB43" s="777"/>
    </row>
    <row r="44" spans="1:106" ht="12.95" customHeight="1">
      <c r="A44" s="806"/>
      <c r="B44" s="807"/>
      <c r="C44" s="795"/>
      <c r="D44" s="796"/>
      <c r="E44" s="779" t="s">
        <v>197</v>
      </c>
      <c r="F44" s="779"/>
      <c r="G44" s="779"/>
      <c r="H44" s="780"/>
      <c r="I44" s="892">
        <f t="shared" si="76"/>
        <v>95</v>
      </c>
      <c r="J44" s="893"/>
      <c r="K44" s="893"/>
      <c r="L44" s="893">
        <v>25</v>
      </c>
      <c r="M44" s="893"/>
      <c r="N44" s="893" t="s">
        <v>460</v>
      </c>
      <c r="O44" s="893"/>
      <c r="P44" s="893">
        <v>3</v>
      </c>
      <c r="Q44" s="893"/>
      <c r="R44" s="893" t="s">
        <v>460</v>
      </c>
      <c r="S44" s="893"/>
      <c r="T44" s="893">
        <v>7</v>
      </c>
      <c r="U44" s="893"/>
      <c r="V44" s="893">
        <v>7</v>
      </c>
      <c r="W44" s="893"/>
      <c r="X44" s="893" t="s">
        <v>460</v>
      </c>
      <c r="Y44" s="893"/>
      <c r="Z44" s="893" t="s">
        <v>460</v>
      </c>
      <c r="AA44" s="893"/>
      <c r="AB44" s="893" t="s">
        <v>460</v>
      </c>
      <c r="AC44" s="893"/>
      <c r="AD44" s="893">
        <v>16</v>
      </c>
      <c r="AE44" s="893"/>
      <c r="AF44" s="893" t="s">
        <v>460</v>
      </c>
      <c r="AG44" s="893"/>
      <c r="AH44" s="893">
        <v>6</v>
      </c>
      <c r="AI44" s="893"/>
      <c r="AJ44" s="893" t="s">
        <v>645</v>
      </c>
      <c r="AK44" s="893"/>
      <c r="AL44" s="782">
        <v>1</v>
      </c>
      <c r="AM44" s="782"/>
      <c r="AN44" s="782">
        <v>1</v>
      </c>
      <c r="AO44" s="782"/>
      <c r="AP44" s="782" t="s">
        <v>646</v>
      </c>
      <c r="AQ44" s="782"/>
      <c r="AR44" s="782">
        <v>1</v>
      </c>
      <c r="AS44" s="782"/>
      <c r="AT44" s="782">
        <v>1</v>
      </c>
      <c r="AU44" s="782"/>
      <c r="AV44" s="782">
        <v>6</v>
      </c>
      <c r="AW44" s="782"/>
      <c r="AX44" s="782" t="s">
        <v>460</v>
      </c>
      <c r="AY44" s="782"/>
      <c r="AZ44" s="782">
        <v>21</v>
      </c>
      <c r="BA44" s="783"/>
      <c r="BB44" s="806"/>
      <c r="BC44" s="807"/>
      <c r="BD44" s="795"/>
      <c r="BE44" s="796"/>
      <c r="BF44" s="779" t="s">
        <v>197</v>
      </c>
      <c r="BG44" s="779"/>
      <c r="BH44" s="779"/>
      <c r="BI44" s="780"/>
      <c r="BJ44" s="881">
        <f>SUM(BM44:DB44)</f>
        <v>27</v>
      </c>
      <c r="BK44" s="782"/>
      <c r="BL44" s="782"/>
      <c r="BM44" s="782">
        <v>1</v>
      </c>
      <c r="BN44" s="782"/>
      <c r="BO44" s="782" t="s">
        <v>460</v>
      </c>
      <c r="BP44" s="782"/>
      <c r="BQ44" s="782" t="s">
        <v>460</v>
      </c>
      <c r="BR44" s="782"/>
      <c r="BS44" s="782" t="s">
        <v>460</v>
      </c>
      <c r="BT44" s="782"/>
      <c r="BU44" s="782">
        <v>3</v>
      </c>
      <c r="BV44" s="782"/>
      <c r="BW44" s="782">
        <v>5</v>
      </c>
      <c r="BX44" s="782"/>
      <c r="BY44" s="782" t="s">
        <v>460</v>
      </c>
      <c r="BZ44" s="782"/>
      <c r="CA44" s="782" t="s">
        <v>460</v>
      </c>
      <c r="CB44" s="782"/>
      <c r="CC44" s="782">
        <v>0</v>
      </c>
      <c r="CD44" s="782"/>
      <c r="CE44" s="782">
        <v>8</v>
      </c>
      <c r="CF44" s="782"/>
      <c r="CG44" s="782" t="s">
        <v>460</v>
      </c>
      <c r="CH44" s="782"/>
      <c r="CI44" s="782">
        <v>1</v>
      </c>
      <c r="CJ44" s="782"/>
      <c r="CK44" s="782" t="s">
        <v>670</v>
      </c>
      <c r="CL44" s="782"/>
      <c r="CM44" s="782" t="s">
        <v>460</v>
      </c>
      <c r="CN44" s="782"/>
      <c r="CO44" s="782" t="s">
        <v>460</v>
      </c>
      <c r="CP44" s="782"/>
      <c r="CQ44" s="782" t="s">
        <v>658</v>
      </c>
      <c r="CR44" s="782"/>
      <c r="CS44" s="782">
        <v>1</v>
      </c>
      <c r="CT44" s="782"/>
      <c r="CU44" s="782">
        <v>1</v>
      </c>
      <c r="CV44" s="782"/>
      <c r="CW44" s="782">
        <v>3</v>
      </c>
      <c r="CX44" s="782"/>
      <c r="CY44" s="782" t="s">
        <v>460</v>
      </c>
      <c r="CZ44" s="782"/>
      <c r="DA44" s="782">
        <v>4</v>
      </c>
      <c r="DB44" s="783"/>
    </row>
    <row r="45" spans="1:106" ht="12.95" customHeight="1">
      <c r="A45" s="806"/>
      <c r="B45" s="807"/>
      <c r="C45" s="784" t="s">
        <v>69</v>
      </c>
      <c r="D45" s="785"/>
      <c r="E45" s="790" t="s">
        <v>26</v>
      </c>
      <c r="F45" s="790"/>
      <c r="G45" s="790"/>
      <c r="H45" s="791"/>
      <c r="I45" s="822">
        <f>SUM(I46:K60)</f>
        <v>17650</v>
      </c>
      <c r="J45" s="823"/>
      <c r="K45" s="823"/>
      <c r="L45" s="814">
        <f>SUM(L46:M60)</f>
        <v>418</v>
      </c>
      <c r="M45" s="815"/>
      <c r="N45" s="814">
        <f t="shared" ref="N45" si="78">SUM(N46:O60)</f>
        <v>1</v>
      </c>
      <c r="O45" s="815"/>
      <c r="P45" s="814">
        <f t="shared" ref="P45" si="79">SUM(P46:Q60)</f>
        <v>41</v>
      </c>
      <c r="Q45" s="815"/>
      <c r="R45" s="814">
        <f t="shared" ref="R45" si="80">SUM(R46:S60)</f>
        <v>1</v>
      </c>
      <c r="S45" s="815"/>
      <c r="T45" s="814">
        <f>SUM(T46:U60)</f>
        <v>450</v>
      </c>
      <c r="U45" s="815"/>
      <c r="V45" s="814">
        <f t="shared" ref="V45" si="81">SUM(V46:W60)</f>
        <v>2879</v>
      </c>
      <c r="W45" s="815"/>
      <c r="X45" s="814">
        <f t="shared" ref="X45" si="82">SUM(X46:Y60)</f>
        <v>21</v>
      </c>
      <c r="Y45" s="815"/>
      <c r="Z45" s="814">
        <f t="shared" ref="Z45" si="83">SUM(Z46:AA60)</f>
        <v>96</v>
      </c>
      <c r="AA45" s="815"/>
      <c r="AB45" s="814">
        <f t="shared" ref="AB45" si="84">SUM(AB46:AC60)</f>
        <v>519</v>
      </c>
      <c r="AC45" s="815"/>
      <c r="AD45" s="814">
        <f t="shared" ref="AD45" si="85">SUM(AD46:AE60)</f>
        <v>3368</v>
      </c>
      <c r="AE45" s="815"/>
      <c r="AF45" s="814">
        <f t="shared" ref="AF45" si="86">SUM(AF46:AG60)</f>
        <v>372</v>
      </c>
      <c r="AG45" s="815"/>
      <c r="AH45" s="814">
        <f t="shared" ref="AH45" si="87">SUM(AH46:AI60)</f>
        <v>169</v>
      </c>
      <c r="AI45" s="815"/>
      <c r="AJ45" s="814">
        <f t="shared" ref="AJ45" si="88">SUM(AJ46:AK60)</f>
        <v>451</v>
      </c>
      <c r="AK45" s="815"/>
      <c r="AL45" s="814">
        <f t="shared" ref="AL45" si="89">SUM(AL46:AM60)</f>
        <v>1241</v>
      </c>
      <c r="AM45" s="815"/>
      <c r="AN45" s="814">
        <f t="shared" ref="AN45" si="90">SUM(AN46:AO60)</f>
        <v>608</v>
      </c>
      <c r="AO45" s="815"/>
      <c r="AP45" s="814">
        <f t="shared" ref="AP45" si="91">SUM(AP46:AQ60)</f>
        <v>1251</v>
      </c>
      <c r="AQ45" s="815"/>
      <c r="AR45" s="814">
        <f t="shared" ref="AR45" si="92">SUM(AR46:AS60)</f>
        <v>3696</v>
      </c>
      <c r="AS45" s="815"/>
      <c r="AT45" s="814">
        <f t="shared" ref="AT45" si="93">SUM(AT46:AU60)</f>
        <v>162</v>
      </c>
      <c r="AU45" s="815"/>
      <c r="AV45" s="814">
        <f t="shared" ref="AV45" si="94">SUM(AV46:AW60)</f>
        <v>815</v>
      </c>
      <c r="AW45" s="815"/>
      <c r="AX45" s="814">
        <f t="shared" ref="AX45" si="95">SUM(AX46:AY60)</f>
        <v>369</v>
      </c>
      <c r="AY45" s="815"/>
      <c r="AZ45" s="814">
        <f t="shared" ref="AZ45" si="96">SUM(AZ46:BA60)</f>
        <v>722</v>
      </c>
      <c r="BA45" s="816"/>
      <c r="BB45" s="806"/>
      <c r="BC45" s="807"/>
      <c r="BD45" s="784" t="s">
        <v>69</v>
      </c>
      <c r="BE45" s="785"/>
      <c r="BF45" s="790" t="s">
        <v>26</v>
      </c>
      <c r="BG45" s="790"/>
      <c r="BH45" s="790"/>
      <c r="BI45" s="791"/>
      <c r="BJ45" s="822">
        <f>SUM(BJ46:BL60)</f>
        <v>15675</v>
      </c>
      <c r="BK45" s="823"/>
      <c r="BL45" s="823"/>
      <c r="BM45" s="814">
        <f>SUM(BM46:BN60)</f>
        <v>147</v>
      </c>
      <c r="BN45" s="815"/>
      <c r="BO45" s="814">
        <f>SUM(BO46:BP60)</f>
        <v>1</v>
      </c>
      <c r="BP45" s="815"/>
      <c r="BQ45" s="814">
        <f>SUM(BQ46:BR60)</f>
        <v>0</v>
      </c>
      <c r="BR45" s="815"/>
      <c r="BS45" s="814">
        <f>SUM(BS46:BT60)</f>
        <v>1</v>
      </c>
      <c r="BT45" s="815"/>
      <c r="BU45" s="814">
        <f t="shared" ref="BU45" si="97">SUM(BU46:BV60)</f>
        <v>366</v>
      </c>
      <c r="BV45" s="815"/>
      <c r="BW45" s="820">
        <f>SUM(BW46:BX60)</f>
        <v>2722</v>
      </c>
      <c r="BX45" s="821"/>
      <c r="BY45" s="814">
        <f t="shared" ref="BY45" si="98">SUM(BY46:BZ60)</f>
        <v>21</v>
      </c>
      <c r="BZ45" s="815"/>
      <c r="CA45" s="814">
        <f t="shared" ref="CA45" si="99">SUM(CA46:CB60)</f>
        <v>84</v>
      </c>
      <c r="CB45" s="815"/>
      <c r="CC45" s="814">
        <f t="shared" ref="CC45" si="100">SUM(CC46:CD60)</f>
        <v>502</v>
      </c>
      <c r="CD45" s="815"/>
      <c r="CE45" s="814">
        <f t="shared" ref="CE45" si="101">SUM(CE46:CF60)</f>
        <v>3127</v>
      </c>
      <c r="CF45" s="815"/>
      <c r="CG45" s="814">
        <f t="shared" ref="CG45" si="102">SUM(CG46:CH60)</f>
        <v>362</v>
      </c>
      <c r="CH45" s="815"/>
      <c r="CI45" s="814">
        <f t="shared" ref="CI45" si="103">SUM(CI46:CJ60)</f>
        <v>143</v>
      </c>
      <c r="CJ45" s="815"/>
      <c r="CK45" s="814">
        <f t="shared" ref="CK45" si="104">SUM(CK46:CL60)</f>
        <v>377</v>
      </c>
      <c r="CL45" s="815"/>
      <c r="CM45" s="814">
        <f t="shared" ref="CM45" si="105">SUM(CM46:CN60)</f>
        <v>1097</v>
      </c>
      <c r="CN45" s="815"/>
      <c r="CO45" s="814">
        <f t="shared" ref="CO45" si="106">SUM(CO46:CP60)</f>
        <v>425</v>
      </c>
      <c r="CP45" s="815"/>
      <c r="CQ45" s="814">
        <f t="shared" ref="CQ45" si="107">SUM(CQ46:CR60)</f>
        <v>1144</v>
      </c>
      <c r="CR45" s="815"/>
      <c r="CS45" s="814">
        <f t="shared" ref="CS45" si="108">SUM(CS46:CT60)</f>
        <v>3607</v>
      </c>
      <c r="CT45" s="815"/>
      <c r="CU45" s="814">
        <f t="shared" ref="CU45" si="109">SUM(CU46:CV60)</f>
        <v>161</v>
      </c>
      <c r="CV45" s="815"/>
      <c r="CW45" s="814">
        <f t="shared" ref="CW45" si="110">SUM(CW46:CX60)</f>
        <v>712</v>
      </c>
      <c r="CX45" s="815"/>
      <c r="CY45" s="814">
        <f t="shared" ref="CY45" si="111">SUM(CY46:CZ60)</f>
        <v>369</v>
      </c>
      <c r="CZ45" s="815"/>
      <c r="DA45" s="814">
        <f t="shared" ref="DA45" si="112">SUM(DA46:DB60)</f>
        <v>307</v>
      </c>
      <c r="DB45" s="816"/>
    </row>
    <row r="46" spans="1:106" ht="12.95" customHeight="1">
      <c r="A46" s="806"/>
      <c r="B46" s="807"/>
      <c r="C46" s="786"/>
      <c r="D46" s="787"/>
      <c r="E46" s="773" t="s">
        <v>196</v>
      </c>
      <c r="F46" s="773"/>
      <c r="G46" s="773"/>
      <c r="H46" s="774"/>
      <c r="I46" s="775">
        <f>SUM(L46:BA46)</f>
        <v>313</v>
      </c>
      <c r="J46" s="776"/>
      <c r="K46" s="776"/>
      <c r="L46" s="776">
        <v>2</v>
      </c>
      <c r="M46" s="776"/>
      <c r="N46" s="776" t="s">
        <v>460</v>
      </c>
      <c r="O46" s="776"/>
      <c r="P46" s="776" t="s">
        <v>460</v>
      </c>
      <c r="Q46" s="776"/>
      <c r="R46" s="776" t="s">
        <v>460</v>
      </c>
      <c r="S46" s="776"/>
      <c r="T46" s="776">
        <v>2</v>
      </c>
      <c r="U46" s="776"/>
      <c r="V46" s="776">
        <v>46</v>
      </c>
      <c r="W46" s="776"/>
      <c r="X46" s="776" t="s">
        <v>460</v>
      </c>
      <c r="Y46" s="776"/>
      <c r="Z46" s="776" t="s">
        <v>460</v>
      </c>
      <c r="AA46" s="776"/>
      <c r="AB46" s="776">
        <v>5</v>
      </c>
      <c r="AC46" s="776"/>
      <c r="AD46" s="776">
        <v>110</v>
      </c>
      <c r="AE46" s="776"/>
      <c r="AF46" s="776" t="s">
        <v>645</v>
      </c>
      <c r="AG46" s="776"/>
      <c r="AH46" s="776">
        <v>2</v>
      </c>
      <c r="AI46" s="776"/>
      <c r="AJ46" s="776">
        <v>1</v>
      </c>
      <c r="AK46" s="776"/>
      <c r="AL46" s="776">
        <v>81</v>
      </c>
      <c r="AM46" s="776"/>
      <c r="AN46" s="776">
        <v>17</v>
      </c>
      <c r="AO46" s="776"/>
      <c r="AP46" s="776">
        <v>18</v>
      </c>
      <c r="AQ46" s="776"/>
      <c r="AR46" s="776">
        <v>8</v>
      </c>
      <c r="AS46" s="776"/>
      <c r="AT46" s="776">
        <v>1</v>
      </c>
      <c r="AU46" s="776"/>
      <c r="AV46" s="776">
        <v>2</v>
      </c>
      <c r="AW46" s="776"/>
      <c r="AX46" s="776" t="s">
        <v>651</v>
      </c>
      <c r="AY46" s="776"/>
      <c r="AZ46" s="776">
        <v>18</v>
      </c>
      <c r="BA46" s="777"/>
      <c r="BB46" s="806"/>
      <c r="BC46" s="807"/>
      <c r="BD46" s="786"/>
      <c r="BE46" s="787"/>
      <c r="BF46" s="773" t="s">
        <v>196</v>
      </c>
      <c r="BG46" s="773"/>
      <c r="BH46" s="773"/>
      <c r="BI46" s="774"/>
      <c r="BJ46" s="775">
        <f>SUM(BM46:DB46)</f>
        <v>303</v>
      </c>
      <c r="BK46" s="776"/>
      <c r="BL46" s="776"/>
      <c r="BM46" s="776" t="s">
        <v>671</v>
      </c>
      <c r="BN46" s="776"/>
      <c r="BO46" s="776" t="s">
        <v>672</v>
      </c>
      <c r="BP46" s="776"/>
      <c r="BQ46" s="776" t="s">
        <v>460</v>
      </c>
      <c r="BR46" s="776"/>
      <c r="BS46" s="776" t="s">
        <v>673</v>
      </c>
      <c r="BT46" s="776"/>
      <c r="BU46" s="776">
        <v>2</v>
      </c>
      <c r="BV46" s="776"/>
      <c r="BW46" s="776">
        <v>46</v>
      </c>
      <c r="BX46" s="776"/>
      <c r="BY46" s="776" t="s">
        <v>460</v>
      </c>
      <c r="BZ46" s="776"/>
      <c r="CA46" s="776" t="s">
        <v>460</v>
      </c>
      <c r="CB46" s="776"/>
      <c r="CC46" s="776">
        <v>5</v>
      </c>
      <c r="CD46" s="776"/>
      <c r="CE46" s="776">
        <v>110</v>
      </c>
      <c r="CF46" s="776"/>
      <c r="CG46" s="776" t="s">
        <v>672</v>
      </c>
      <c r="CH46" s="776"/>
      <c r="CI46" s="776">
        <v>2</v>
      </c>
      <c r="CJ46" s="776"/>
      <c r="CK46" s="776" t="s">
        <v>674</v>
      </c>
      <c r="CL46" s="776"/>
      <c r="CM46" s="776">
        <v>81</v>
      </c>
      <c r="CN46" s="776"/>
      <c r="CO46" s="776">
        <v>17</v>
      </c>
      <c r="CP46" s="776"/>
      <c r="CQ46" s="776">
        <v>18</v>
      </c>
      <c r="CR46" s="776"/>
      <c r="CS46" s="776">
        <v>8</v>
      </c>
      <c r="CT46" s="776"/>
      <c r="CU46" s="778">
        <v>1</v>
      </c>
      <c r="CV46" s="775"/>
      <c r="CW46" s="776">
        <v>2</v>
      </c>
      <c r="CX46" s="776"/>
      <c r="CY46" s="776" t="s">
        <v>675</v>
      </c>
      <c r="CZ46" s="776"/>
      <c r="DA46" s="776">
        <v>11</v>
      </c>
      <c r="DB46" s="777"/>
    </row>
    <row r="47" spans="1:106" ht="12.95" customHeight="1">
      <c r="A47" s="806"/>
      <c r="B47" s="807"/>
      <c r="C47" s="786"/>
      <c r="D47" s="787"/>
      <c r="E47" s="773" t="s">
        <v>403</v>
      </c>
      <c r="F47" s="773"/>
      <c r="G47" s="773"/>
      <c r="H47" s="774"/>
      <c r="I47" s="775">
        <f t="shared" ref="I47:I59" si="113">SUM(L47:BA47)</f>
        <v>1123</v>
      </c>
      <c r="J47" s="776"/>
      <c r="K47" s="776"/>
      <c r="L47" s="776">
        <v>5</v>
      </c>
      <c r="M47" s="776"/>
      <c r="N47" s="776" t="s">
        <v>460</v>
      </c>
      <c r="O47" s="776"/>
      <c r="P47" s="776" t="s">
        <v>460</v>
      </c>
      <c r="Q47" s="776"/>
      <c r="R47" s="776" t="s">
        <v>460</v>
      </c>
      <c r="S47" s="776"/>
      <c r="T47" s="776">
        <v>17</v>
      </c>
      <c r="U47" s="776"/>
      <c r="V47" s="776">
        <v>191</v>
      </c>
      <c r="W47" s="776"/>
      <c r="X47" s="776">
        <v>2</v>
      </c>
      <c r="Y47" s="776"/>
      <c r="Z47" s="776">
        <v>11</v>
      </c>
      <c r="AA47" s="776"/>
      <c r="AB47" s="776">
        <v>21</v>
      </c>
      <c r="AC47" s="776"/>
      <c r="AD47" s="776">
        <v>259</v>
      </c>
      <c r="AE47" s="776"/>
      <c r="AF47" s="776">
        <v>21</v>
      </c>
      <c r="AG47" s="776"/>
      <c r="AH47" s="776">
        <v>8</v>
      </c>
      <c r="AI47" s="776"/>
      <c r="AJ47" s="776">
        <v>23</v>
      </c>
      <c r="AK47" s="776"/>
      <c r="AL47" s="776">
        <v>116</v>
      </c>
      <c r="AM47" s="776"/>
      <c r="AN47" s="776">
        <v>52</v>
      </c>
      <c r="AO47" s="776"/>
      <c r="AP47" s="776">
        <v>73</v>
      </c>
      <c r="AQ47" s="776"/>
      <c r="AR47" s="776">
        <v>226</v>
      </c>
      <c r="AS47" s="776"/>
      <c r="AT47" s="776">
        <v>16</v>
      </c>
      <c r="AU47" s="776"/>
      <c r="AV47" s="776">
        <v>29</v>
      </c>
      <c r="AW47" s="776"/>
      <c r="AX47" s="776">
        <v>16</v>
      </c>
      <c r="AY47" s="776"/>
      <c r="AZ47" s="776">
        <v>37</v>
      </c>
      <c r="BA47" s="777"/>
      <c r="BB47" s="806"/>
      <c r="BC47" s="807"/>
      <c r="BD47" s="786"/>
      <c r="BE47" s="787"/>
      <c r="BF47" s="773" t="s">
        <v>403</v>
      </c>
      <c r="BG47" s="773"/>
      <c r="BH47" s="773"/>
      <c r="BI47" s="774"/>
      <c r="BJ47" s="775">
        <f t="shared" ref="BJ47:BJ59" si="114">SUM(BM47:DB47)</f>
        <v>1082</v>
      </c>
      <c r="BK47" s="776"/>
      <c r="BL47" s="776"/>
      <c r="BM47" s="776">
        <v>3</v>
      </c>
      <c r="BN47" s="776"/>
      <c r="BO47" s="776" t="s">
        <v>460</v>
      </c>
      <c r="BP47" s="776"/>
      <c r="BQ47" s="776" t="s">
        <v>460</v>
      </c>
      <c r="BR47" s="776"/>
      <c r="BS47" s="776" t="s">
        <v>460</v>
      </c>
      <c r="BT47" s="776"/>
      <c r="BU47" s="776">
        <v>17</v>
      </c>
      <c r="BV47" s="776"/>
      <c r="BW47" s="776">
        <v>189</v>
      </c>
      <c r="BX47" s="776"/>
      <c r="BY47" s="776">
        <v>2</v>
      </c>
      <c r="BZ47" s="776"/>
      <c r="CA47" s="776">
        <v>11</v>
      </c>
      <c r="CB47" s="776"/>
      <c r="CC47" s="776">
        <v>21</v>
      </c>
      <c r="CD47" s="776"/>
      <c r="CE47" s="776">
        <v>255</v>
      </c>
      <c r="CF47" s="776"/>
      <c r="CG47" s="776">
        <v>21</v>
      </c>
      <c r="CH47" s="776"/>
      <c r="CI47" s="776">
        <v>8</v>
      </c>
      <c r="CJ47" s="776"/>
      <c r="CK47" s="776">
        <v>22</v>
      </c>
      <c r="CL47" s="776"/>
      <c r="CM47" s="776">
        <v>113</v>
      </c>
      <c r="CN47" s="776"/>
      <c r="CO47" s="776">
        <v>47</v>
      </c>
      <c r="CP47" s="776"/>
      <c r="CQ47" s="776">
        <v>71</v>
      </c>
      <c r="CR47" s="776"/>
      <c r="CS47" s="776">
        <v>224</v>
      </c>
      <c r="CT47" s="776"/>
      <c r="CU47" s="778">
        <v>16</v>
      </c>
      <c r="CV47" s="775"/>
      <c r="CW47" s="776">
        <v>20</v>
      </c>
      <c r="CX47" s="776"/>
      <c r="CY47" s="776">
        <v>16</v>
      </c>
      <c r="CZ47" s="776"/>
      <c r="DA47" s="776">
        <v>26</v>
      </c>
      <c r="DB47" s="777"/>
    </row>
    <row r="48" spans="1:106" ht="12.95" customHeight="1">
      <c r="A48" s="806"/>
      <c r="B48" s="807"/>
      <c r="C48" s="786"/>
      <c r="D48" s="787"/>
      <c r="E48" s="773" t="s">
        <v>404</v>
      </c>
      <c r="F48" s="773"/>
      <c r="G48" s="773"/>
      <c r="H48" s="774"/>
      <c r="I48" s="775">
        <f t="shared" si="113"/>
        <v>1296</v>
      </c>
      <c r="J48" s="776"/>
      <c r="K48" s="776"/>
      <c r="L48" s="776">
        <v>9</v>
      </c>
      <c r="M48" s="776"/>
      <c r="N48" s="776" t="s">
        <v>460</v>
      </c>
      <c r="O48" s="776"/>
      <c r="P48" s="776" t="s">
        <v>460</v>
      </c>
      <c r="Q48" s="776"/>
      <c r="R48" s="776" t="s">
        <v>460</v>
      </c>
      <c r="S48" s="776"/>
      <c r="T48" s="776">
        <v>24</v>
      </c>
      <c r="U48" s="776"/>
      <c r="V48" s="776">
        <v>251</v>
      </c>
      <c r="W48" s="776"/>
      <c r="X48" s="776" t="s">
        <v>653</v>
      </c>
      <c r="Y48" s="776"/>
      <c r="Z48" s="776">
        <v>17</v>
      </c>
      <c r="AA48" s="776"/>
      <c r="AB48" s="776">
        <v>31</v>
      </c>
      <c r="AC48" s="776"/>
      <c r="AD48" s="776">
        <v>237</v>
      </c>
      <c r="AE48" s="776"/>
      <c r="AF48" s="776">
        <v>41</v>
      </c>
      <c r="AG48" s="776"/>
      <c r="AH48" s="776">
        <v>8</v>
      </c>
      <c r="AI48" s="776"/>
      <c r="AJ48" s="776">
        <v>47</v>
      </c>
      <c r="AK48" s="776"/>
      <c r="AL48" s="776">
        <v>56</v>
      </c>
      <c r="AM48" s="776"/>
      <c r="AN48" s="776">
        <v>45</v>
      </c>
      <c r="AO48" s="776"/>
      <c r="AP48" s="776">
        <v>108</v>
      </c>
      <c r="AQ48" s="776"/>
      <c r="AR48" s="776">
        <v>296</v>
      </c>
      <c r="AS48" s="776"/>
      <c r="AT48" s="776">
        <v>14</v>
      </c>
      <c r="AU48" s="776"/>
      <c r="AV48" s="776">
        <v>35</v>
      </c>
      <c r="AW48" s="776"/>
      <c r="AX48" s="776">
        <v>39</v>
      </c>
      <c r="AY48" s="776"/>
      <c r="AZ48" s="776">
        <v>38</v>
      </c>
      <c r="BA48" s="777"/>
      <c r="BB48" s="806"/>
      <c r="BC48" s="807"/>
      <c r="BD48" s="786"/>
      <c r="BE48" s="787"/>
      <c r="BF48" s="773" t="s">
        <v>404</v>
      </c>
      <c r="BG48" s="773"/>
      <c r="BH48" s="773"/>
      <c r="BI48" s="774"/>
      <c r="BJ48" s="775">
        <f t="shared" si="114"/>
        <v>1238</v>
      </c>
      <c r="BK48" s="776"/>
      <c r="BL48" s="776"/>
      <c r="BM48" s="776">
        <v>8</v>
      </c>
      <c r="BN48" s="776"/>
      <c r="BO48" s="776" t="s">
        <v>460</v>
      </c>
      <c r="BP48" s="776"/>
      <c r="BQ48" s="776" t="s">
        <v>460</v>
      </c>
      <c r="BR48" s="776"/>
      <c r="BS48" s="776" t="s">
        <v>460</v>
      </c>
      <c r="BT48" s="776"/>
      <c r="BU48" s="776">
        <v>24</v>
      </c>
      <c r="BV48" s="776"/>
      <c r="BW48" s="776">
        <v>244</v>
      </c>
      <c r="BX48" s="776"/>
      <c r="BY48" s="776" t="s">
        <v>672</v>
      </c>
      <c r="BZ48" s="776"/>
      <c r="CA48" s="776">
        <v>16</v>
      </c>
      <c r="CB48" s="776"/>
      <c r="CC48" s="776">
        <v>31</v>
      </c>
      <c r="CD48" s="776"/>
      <c r="CE48" s="776">
        <v>230</v>
      </c>
      <c r="CF48" s="776"/>
      <c r="CG48" s="776">
        <v>41</v>
      </c>
      <c r="CH48" s="776"/>
      <c r="CI48" s="776">
        <v>8</v>
      </c>
      <c r="CJ48" s="776"/>
      <c r="CK48" s="776">
        <v>42</v>
      </c>
      <c r="CL48" s="776"/>
      <c r="CM48" s="776">
        <v>51</v>
      </c>
      <c r="CN48" s="776"/>
      <c r="CO48" s="776">
        <v>41</v>
      </c>
      <c r="CP48" s="776"/>
      <c r="CQ48" s="776">
        <v>105</v>
      </c>
      <c r="CR48" s="776"/>
      <c r="CS48" s="776">
        <v>294</v>
      </c>
      <c r="CT48" s="776"/>
      <c r="CU48" s="778">
        <v>14</v>
      </c>
      <c r="CV48" s="775"/>
      <c r="CW48" s="776">
        <v>29</v>
      </c>
      <c r="CX48" s="776"/>
      <c r="CY48" s="776">
        <v>39</v>
      </c>
      <c r="CZ48" s="776"/>
      <c r="DA48" s="776">
        <v>21</v>
      </c>
      <c r="DB48" s="777"/>
    </row>
    <row r="49" spans="1:106" ht="12.95" customHeight="1">
      <c r="A49" s="806"/>
      <c r="B49" s="807"/>
      <c r="C49" s="786"/>
      <c r="D49" s="787"/>
      <c r="E49" s="773" t="s">
        <v>405</v>
      </c>
      <c r="F49" s="773"/>
      <c r="G49" s="773"/>
      <c r="H49" s="774"/>
      <c r="I49" s="775">
        <f t="shared" si="113"/>
        <v>1443</v>
      </c>
      <c r="J49" s="776"/>
      <c r="K49" s="776"/>
      <c r="L49" s="776">
        <v>15</v>
      </c>
      <c r="M49" s="776"/>
      <c r="N49" s="776" t="s">
        <v>460</v>
      </c>
      <c r="O49" s="776"/>
      <c r="P49" s="776" t="s">
        <v>460</v>
      </c>
      <c r="Q49" s="776"/>
      <c r="R49" s="776" t="s">
        <v>460</v>
      </c>
      <c r="S49" s="776"/>
      <c r="T49" s="776">
        <v>31</v>
      </c>
      <c r="U49" s="776"/>
      <c r="V49" s="776">
        <v>276</v>
      </c>
      <c r="W49" s="776"/>
      <c r="X49" s="776">
        <v>4</v>
      </c>
      <c r="Y49" s="776"/>
      <c r="Z49" s="776">
        <v>10</v>
      </c>
      <c r="AA49" s="776"/>
      <c r="AB49" s="776">
        <v>27</v>
      </c>
      <c r="AC49" s="776"/>
      <c r="AD49" s="776">
        <v>253</v>
      </c>
      <c r="AE49" s="776"/>
      <c r="AF49" s="776">
        <v>30</v>
      </c>
      <c r="AG49" s="776"/>
      <c r="AH49" s="776">
        <v>11</v>
      </c>
      <c r="AI49" s="776"/>
      <c r="AJ49" s="776">
        <v>51</v>
      </c>
      <c r="AK49" s="776"/>
      <c r="AL49" s="776">
        <v>70</v>
      </c>
      <c r="AM49" s="776"/>
      <c r="AN49" s="776">
        <v>51</v>
      </c>
      <c r="AO49" s="776"/>
      <c r="AP49" s="776">
        <v>105</v>
      </c>
      <c r="AQ49" s="776"/>
      <c r="AR49" s="776">
        <v>344</v>
      </c>
      <c r="AS49" s="776"/>
      <c r="AT49" s="776">
        <v>16</v>
      </c>
      <c r="AU49" s="776"/>
      <c r="AV49" s="776">
        <v>56</v>
      </c>
      <c r="AW49" s="776"/>
      <c r="AX49" s="776">
        <v>41</v>
      </c>
      <c r="AY49" s="776"/>
      <c r="AZ49" s="776">
        <v>52</v>
      </c>
      <c r="BA49" s="777"/>
      <c r="BB49" s="806"/>
      <c r="BC49" s="807"/>
      <c r="BD49" s="786"/>
      <c r="BE49" s="787"/>
      <c r="BF49" s="773" t="s">
        <v>405</v>
      </c>
      <c r="BG49" s="773"/>
      <c r="BH49" s="773"/>
      <c r="BI49" s="774"/>
      <c r="BJ49" s="775">
        <f t="shared" si="114"/>
        <v>1359</v>
      </c>
      <c r="BK49" s="776"/>
      <c r="BL49" s="776"/>
      <c r="BM49" s="776">
        <v>10</v>
      </c>
      <c r="BN49" s="776"/>
      <c r="BO49" s="776" t="s">
        <v>460</v>
      </c>
      <c r="BP49" s="776"/>
      <c r="BQ49" s="776" t="s">
        <v>460</v>
      </c>
      <c r="BR49" s="776"/>
      <c r="BS49" s="776" t="s">
        <v>460</v>
      </c>
      <c r="BT49" s="776"/>
      <c r="BU49" s="776">
        <v>28</v>
      </c>
      <c r="BV49" s="776"/>
      <c r="BW49" s="776">
        <v>266</v>
      </c>
      <c r="BX49" s="776"/>
      <c r="BY49" s="776">
        <v>4</v>
      </c>
      <c r="BZ49" s="776"/>
      <c r="CA49" s="776">
        <v>8</v>
      </c>
      <c r="CB49" s="776"/>
      <c r="CC49" s="776">
        <v>26</v>
      </c>
      <c r="CD49" s="776"/>
      <c r="CE49" s="776">
        <v>247</v>
      </c>
      <c r="CF49" s="776"/>
      <c r="CG49" s="776">
        <v>30</v>
      </c>
      <c r="CH49" s="776"/>
      <c r="CI49" s="776">
        <v>11</v>
      </c>
      <c r="CJ49" s="776"/>
      <c r="CK49" s="776">
        <v>46</v>
      </c>
      <c r="CL49" s="776"/>
      <c r="CM49" s="776">
        <v>66</v>
      </c>
      <c r="CN49" s="776"/>
      <c r="CO49" s="776">
        <v>36</v>
      </c>
      <c r="CP49" s="776"/>
      <c r="CQ49" s="776">
        <v>102</v>
      </c>
      <c r="CR49" s="776"/>
      <c r="CS49" s="776">
        <v>340</v>
      </c>
      <c r="CT49" s="776"/>
      <c r="CU49" s="778">
        <v>15</v>
      </c>
      <c r="CV49" s="775"/>
      <c r="CW49" s="776">
        <v>48</v>
      </c>
      <c r="CX49" s="776"/>
      <c r="CY49" s="776">
        <v>41</v>
      </c>
      <c r="CZ49" s="776"/>
      <c r="DA49" s="776">
        <v>35</v>
      </c>
      <c r="DB49" s="777"/>
    </row>
    <row r="50" spans="1:106" ht="12.95" customHeight="1">
      <c r="A50" s="806"/>
      <c r="B50" s="807"/>
      <c r="C50" s="786"/>
      <c r="D50" s="787"/>
      <c r="E50" s="773" t="s">
        <v>407</v>
      </c>
      <c r="F50" s="773"/>
      <c r="G50" s="773"/>
      <c r="H50" s="774"/>
      <c r="I50" s="775">
        <f t="shared" si="113"/>
        <v>1722</v>
      </c>
      <c r="J50" s="776"/>
      <c r="K50" s="776"/>
      <c r="L50" s="776">
        <v>21</v>
      </c>
      <c r="M50" s="776"/>
      <c r="N50" s="776" t="s">
        <v>652</v>
      </c>
      <c r="O50" s="776"/>
      <c r="P50" s="776" t="s">
        <v>460</v>
      </c>
      <c r="Q50" s="776"/>
      <c r="R50" s="776" t="s">
        <v>460</v>
      </c>
      <c r="S50" s="776"/>
      <c r="T50" s="776">
        <v>41</v>
      </c>
      <c r="U50" s="776"/>
      <c r="V50" s="776">
        <v>299</v>
      </c>
      <c r="W50" s="776"/>
      <c r="X50" s="776" t="s">
        <v>645</v>
      </c>
      <c r="Y50" s="776"/>
      <c r="Z50" s="776">
        <v>16</v>
      </c>
      <c r="AA50" s="776"/>
      <c r="AB50" s="776">
        <v>44</v>
      </c>
      <c r="AC50" s="776"/>
      <c r="AD50" s="776">
        <v>310</v>
      </c>
      <c r="AE50" s="776"/>
      <c r="AF50" s="776">
        <v>35</v>
      </c>
      <c r="AG50" s="776"/>
      <c r="AH50" s="776">
        <v>13</v>
      </c>
      <c r="AI50" s="776"/>
      <c r="AJ50" s="776">
        <v>51</v>
      </c>
      <c r="AK50" s="776"/>
      <c r="AL50" s="776">
        <v>132</v>
      </c>
      <c r="AM50" s="776"/>
      <c r="AN50" s="776">
        <v>61</v>
      </c>
      <c r="AO50" s="776"/>
      <c r="AP50" s="776">
        <v>112</v>
      </c>
      <c r="AQ50" s="776"/>
      <c r="AR50" s="776">
        <v>422</v>
      </c>
      <c r="AS50" s="776"/>
      <c r="AT50" s="776">
        <v>17</v>
      </c>
      <c r="AU50" s="776"/>
      <c r="AV50" s="776">
        <v>64</v>
      </c>
      <c r="AW50" s="776"/>
      <c r="AX50" s="776">
        <v>29</v>
      </c>
      <c r="AY50" s="776"/>
      <c r="AZ50" s="776">
        <v>55</v>
      </c>
      <c r="BA50" s="777"/>
      <c r="BB50" s="806"/>
      <c r="BC50" s="807"/>
      <c r="BD50" s="786"/>
      <c r="BE50" s="787"/>
      <c r="BF50" s="773" t="s">
        <v>407</v>
      </c>
      <c r="BG50" s="773"/>
      <c r="BH50" s="773"/>
      <c r="BI50" s="774"/>
      <c r="BJ50" s="775">
        <f t="shared" si="114"/>
        <v>1597</v>
      </c>
      <c r="BK50" s="776"/>
      <c r="BL50" s="776"/>
      <c r="BM50" s="776">
        <v>15</v>
      </c>
      <c r="BN50" s="776"/>
      <c r="BO50" s="776" t="s">
        <v>672</v>
      </c>
      <c r="BP50" s="776"/>
      <c r="BQ50" s="776" t="s">
        <v>460</v>
      </c>
      <c r="BR50" s="776"/>
      <c r="BS50" s="776" t="s">
        <v>460</v>
      </c>
      <c r="BT50" s="776"/>
      <c r="BU50" s="776">
        <v>29</v>
      </c>
      <c r="BV50" s="776"/>
      <c r="BW50" s="776">
        <v>286</v>
      </c>
      <c r="BX50" s="776"/>
      <c r="BY50" s="776" t="s">
        <v>676</v>
      </c>
      <c r="BZ50" s="776"/>
      <c r="CA50" s="776">
        <v>14</v>
      </c>
      <c r="CB50" s="776"/>
      <c r="CC50" s="776">
        <v>42</v>
      </c>
      <c r="CD50" s="776"/>
      <c r="CE50" s="776">
        <v>295</v>
      </c>
      <c r="CF50" s="776"/>
      <c r="CG50" s="776">
        <v>34</v>
      </c>
      <c r="CH50" s="776"/>
      <c r="CI50" s="776">
        <v>13</v>
      </c>
      <c r="CJ50" s="776"/>
      <c r="CK50" s="776">
        <v>45</v>
      </c>
      <c r="CL50" s="776"/>
      <c r="CM50" s="776">
        <v>120</v>
      </c>
      <c r="CN50" s="776"/>
      <c r="CO50" s="776">
        <v>44</v>
      </c>
      <c r="CP50" s="776"/>
      <c r="CQ50" s="776">
        <v>104</v>
      </c>
      <c r="CR50" s="776"/>
      <c r="CS50" s="776">
        <v>416</v>
      </c>
      <c r="CT50" s="776"/>
      <c r="CU50" s="778">
        <v>17</v>
      </c>
      <c r="CV50" s="775"/>
      <c r="CW50" s="776">
        <v>57</v>
      </c>
      <c r="CX50" s="776"/>
      <c r="CY50" s="776">
        <v>29</v>
      </c>
      <c r="CZ50" s="776"/>
      <c r="DA50" s="776">
        <v>37</v>
      </c>
      <c r="DB50" s="777"/>
    </row>
    <row r="51" spans="1:106" ht="12.95" customHeight="1">
      <c r="A51" s="806"/>
      <c r="B51" s="807"/>
      <c r="C51" s="786"/>
      <c r="D51" s="787"/>
      <c r="E51" s="773" t="s">
        <v>409</v>
      </c>
      <c r="F51" s="773"/>
      <c r="G51" s="773"/>
      <c r="H51" s="774"/>
      <c r="I51" s="775">
        <f t="shared" si="113"/>
        <v>2087</v>
      </c>
      <c r="J51" s="776"/>
      <c r="K51" s="776"/>
      <c r="L51" s="776">
        <v>15</v>
      </c>
      <c r="M51" s="776"/>
      <c r="N51" s="776">
        <v>1</v>
      </c>
      <c r="O51" s="776"/>
      <c r="P51" s="776" t="s">
        <v>460</v>
      </c>
      <c r="Q51" s="776"/>
      <c r="R51" s="776" t="s">
        <v>460</v>
      </c>
      <c r="S51" s="776"/>
      <c r="T51" s="776">
        <v>67</v>
      </c>
      <c r="U51" s="776"/>
      <c r="V51" s="776">
        <v>388</v>
      </c>
      <c r="W51" s="776"/>
      <c r="X51" s="776">
        <v>2</v>
      </c>
      <c r="Y51" s="776"/>
      <c r="Z51" s="776">
        <v>14</v>
      </c>
      <c r="AA51" s="776"/>
      <c r="AB51" s="776">
        <v>71</v>
      </c>
      <c r="AC51" s="776"/>
      <c r="AD51" s="776">
        <v>392</v>
      </c>
      <c r="AE51" s="776"/>
      <c r="AF51" s="776">
        <v>45</v>
      </c>
      <c r="AG51" s="776"/>
      <c r="AH51" s="776">
        <v>20</v>
      </c>
      <c r="AI51" s="776"/>
      <c r="AJ51" s="776">
        <v>56</v>
      </c>
      <c r="AK51" s="776"/>
      <c r="AL51" s="776">
        <v>121</v>
      </c>
      <c r="AM51" s="776"/>
      <c r="AN51" s="776">
        <v>79</v>
      </c>
      <c r="AO51" s="776"/>
      <c r="AP51" s="776">
        <v>149</v>
      </c>
      <c r="AQ51" s="776"/>
      <c r="AR51" s="776">
        <v>469</v>
      </c>
      <c r="AS51" s="776"/>
      <c r="AT51" s="776">
        <v>18</v>
      </c>
      <c r="AU51" s="776"/>
      <c r="AV51" s="776">
        <v>88</v>
      </c>
      <c r="AW51" s="776"/>
      <c r="AX51" s="776">
        <v>46</v>
      </c>
      <c r="AY51" s="776"/>
      <c r="AZ51" s="776">
        <v>46</v>
      </c>
      <c r="BA51" s="777"/>
      <c r="BB51" s="806"/>
      <c r="BC51" s="807"/>
      <c r="BD51" s="786"/>
      <c r="BE51" s="787"/>
      <c r="BF51" s="773" t="s">
        <v>409</v>
      </c>
      <c r="BG51" s="773"/>
      <c r="BH51" s="773"/>
      <c r="BI51" s="774"/>
      <c r="BJ51" s="775">
        <f t="shared" si="114"/>
        <v>1933</v>
      </c>
      <c r="BK51" s="776"/>
      <c r="BL51" s="776"/>
      <c r="BM51" s="776">
        <v>10</v>
      </c>
      <c r="BN51" s="776"/>
      <c r="BO51" s="776">
        <v>1</v>
      </c>
      <c r="BP51" s="776"/>
      <c r="BQ51" s="776" t="s">
        <v>460</v>
      </c>
      <c r="BR51" s="776"/>
      <c r="BS51" s="776" t="s">
        <v>460</v>
      </c>
      <c r="BT51" s="776"/>
      <c r="BU51" s="776">
        <v>56</v>
      </c>
      <c r="BV51" s="776"/>
      <c r="BW51" s="776">
        <v>374</v>
      </c>
      <c r="BX51" s="776"/>
      <c r="BY51" s="776">
        <v>2</v>
      </c>
      <c r="BZ51" s="776"/>
      <c r="CA51" s="776">
        <v>12</v>
      </c>
      <c r="CB51" s="776"/>
      <c r="CC51" s="776">
        <v>71</v>
      </c>
      <c r="CD51" s="776"/>
      <c r="CE51" s="776">
        <v>375</v>
      </c>
      <c r="CF51" s="776"/>
      <c r="CG51" s="776">
        <v>43</v>
      </c>
      <c r="CH51" s="776"/>
      <c r="CI51" s="776">
        <v>18</v>
      </c>
      <c r="CJ51" s="776"/>
      <c r="CK51" s="776">
        <v>45</v>
      </c>
      <c r="CL51" s="776"/>
      <c r="CM51" s="776">
        <v>111</v>
      </c>
      <c r="CN51" s="776"/>
      <c r="CO51" s="776">
        <v>52</v>
      </c>
      <c r="CP51" s="776"/>
      <c r="CQ51" s="776">
        <v>134</v>
      </c>
      <c r="CR51" s="776"/>
      <c r="CS51" s="776">
        <v>458</v>
      </c>
      <c r="CT51" s="776"/>
      <c r="CU51" s="778">
        <v>18</v>
      </c>
      <c r="CV51" s="775"/>
      <c r="CW51" s="776">
        <v>82</v>
      </c>
      <c r="CX51" s="776"/>
      <c r="CY51" s="776">
        <v>46</v>
      </c>
      <c r="CZ51" s="776"/>
      <c r="DA51" s="776">
        <v>25</v>
      </c>
      <c r="DB51" s="777"/>
    </row>
    <row r="52" spans="1:106" ht="12.95" customHeight="1">
      <c r="A52" s="806"/>
      <c r="B52" s="807"/>
      <c r="C52" s="786"/>
      <c r="D52" s="787"/>
      <c r="E52" s="773" t="s">
        <v>411</v>
      </c>
      <c r="F52" s="773"/>
      <c r="G52" s="773"/>
      <c r="H52" s="774"/>
      <c r="I52" s="775">
        <f t="shared" si="113"/>
        <v>2256</v>
      </c>
      <c r="J52" s="776"/>
      <c r="K52" s="776"/>
      <c r="L52" s="776">
        <v>27</v>
      </c>
      <c r="M52" s="776"/>
      <c r="N52" s="776" t="s">
        <v>460</v>
      </c>
      <c r="O52" s="776"/>
      <c r="P52" s="776" t="s">
        <v>460</v>
      </c>
      <c r="Q52" s="776"/>
      <c r="R52" s="776" t="s">
        <v>460</v>
      </c>
      <c r="S52" s="776"/>
      <c r="T52" s="776">
        <v>85</v>
      </c>
      <c r="U52" s="776"/>
      <c r="V52" s="776">
        <v>428</v>
      </c>
      <c r="W52" s="776"/>
      <c r="X52" s="776">
        <v>3</v>
      </c>
      <c r="Y52" s="776"/>
      <c r="Z52" s="776">
        <v>8</v>
      </c>
      <c r="AA52" s="776"/>
      <c r="AB52" s="776">
        <v>104</v>
      </c>
      <c r="AC52" s="776"/>
      <c r="AD52" s="776">
        <v>367</v>
      </c>
      <c r="AE52" s="776"/>
      <c r="AF52" s="776">
        <v>44</v>
      </c>
      <c r="AG52" s="776"/>
      <c r="AH52" s="776">
        <v>26</v>
      </c>
      <c r="AI52" s="776"/>
      <c r="AJ52" s="776">
        <v>62</v>
      </c>
      <c r="AK52" s="776"/>
      <c r="AL52" s="776">
        <v>158</v>
      </c>
      <c r="AM52" s="776"/>
      <c r="AN52" s="776">
        <v>63</v>
      </c>
      <c r="AO52" s="776"/>
      <c r="AP52" s="776">
        <v>180</v>
      </c>
      <c r="AQ52" s="776"/>
      <c r="AR52" s="776">
        <v>459</v>
      </c>
      <c r="AS52" s="776"/>
      <c r="AT52" s="776">
        <v>18</v>
      </c>
      <c r="AU52" s="776"/>
      <c r="AV52" s="776">
        <v>102</v>
      </c>
      <c r="AW52" s="776"/>
      <c r="AX52" s="776">
        <v>53</v>
      </c>
      <c r="AY52" s="776"/>
      <c r="AZ52" s="776">
        <v>69</v>
      </c>
      <c r="BA52" s="777"/>
      <c r="BB52" s="806"/>
      <c r="BC52" s="807"/>
      <c r="BD52" s="786"/>
      <c r="BE52" s="787"/>
      <c r="BF52" s="773" t="s">
        <v>411</v>
      </c>
      <c r="BG52" s="773"/>
      <c r="BH52" s="773"/>
      <c r="BI52" s="774"/>
      <c r="BJ52" s="775">
        <f t="shared" si="114"/>
        <v>2075</v>
      </c>
      <c r="BK52" s="776"/>
      <c r="BL52" s="776"/>
      <c r="BM52" s="776">
        <v>14</v>
      </c>
      <c r="BN52" s="776"/>
      <c r="BO52" s="776" t="s">
        <v>460</v>
      </c>
      <c r="BP52" s="776"/>
      <c r="BQ52" s="776" t="s">
        <v>460</v>
      </c>
      <c r="BR52" s="776"/>
      <c r="BS52" s="776" t="s">
        <v>460</v>
      </c>
      <c r="BT52" s="776"/>
      <c r="BU52" s="776">
        <v>74</v>
      </c>
      <c r="BV52" s="776"/>
      <c r="BW52" s="776">
        <v>413</v>
      </c>
      <c r="BX52" s="776"/>
      <c r="BY52" s="776">
        <v>3</v>
      </c>
      <c r="BZ52" s="776"/>
      <c r="CA52" s="776">
        <v>5</v>
      </c>
      <c r="CB52" s="776"/>
      <c r="CC52" s="776">
        <v>103</v>
      </c>
      <c r="CD52" s="776"/>
      <c r="CE52" s="776">
        <v>354</v>
      </c>
      <c r="CF52" s="776"/>
      <c r="CG52" s="776">
        <v>43</v>
      </c>
      <c r="CH52" s="776"/>
      <c r="CI52" s="776">
        <v>24</v>
      </c>
      <c r="CJ52" s="776"/>
      <c r="CK52" s="776">
        <v>53</v>
      </c>
      <c r="CL52" s="776"/>
      <c r="CM52" s="776">
        <v>140</v>
      </c>
      <c r="CN52" s="776"/>
      <c r="CO52" s="776">
        <v>41</v>
      </c>
      <c r="CP52" s="776"/>
      <c r="CQ52" s="776">
        <v>166</v>
      </c>
      <c r="CR52" s="776"/>
      <c r="CS52" s="776">
        <v>445</v>
      </c>
      <c r="CT52" s="776"/>
      <c r="CU52" s="778">
        <v>18</v>
      </c>
      <c r="CV52" s="775"/>
      <c r="CW52" s="776">
        <v>90</v>
      </c>
      <c r="CX52" s="776"/>
      <c r="CY52" s="776">
        <v>53</v>
      </c>
      <c r="CZ52" s="776"/>
      <c r="DA52" s="776">
        <v>36</v>
      </c>
      <c r="DB52" s="777"/>
    </row>
    <row r="53" spans="1:106" ht="12.95" customHeight="1">
      <c r="A53" s="806"/>
      <c r="B53" s="807"/>
      <c r="C53" s="786"/>
      <c r="D53" s="787"/>
      <c r="E53" s="773" t="s">
        <v>413</v>
      </c>
      <c r="F53" s="773"/>
      <c r="G53" s="773"/>
      <c r="H53" s="774"/>
      <c r="I53" s="775">
        <f t="shared" si="113"/>
        <v>1907</v>
      </c>
      <c r="J53" s="776"/>
      <c r="K53" s="776"/>
      <c r="L53" s="776">
        <v>30</v>
      </c>
      <c r="M53" s="776"/>
      <c r="N53" s="776" t="s">
        <v>460</v>
      </c>
      <c r="O53" s="776"/>
      <c r="P53" s="776" t="s">
        <v>645</v>
      </c>
      <c r="Q53" s="776"/>
      <c r="R53" s="776" t="s">
        <v>460</v>
      </c>
      <c r="S53" s="776"/>
      <c r="T53" s="776">
        <v>43</v>
      </c>
      <c r="U53" s="776"/>
      <c r="V53" s="776">
        <v>329</v>
      </c>
      <c r="W53" s="776"/>
      <c r="X53" s="776">
        <v>5</v>
      </c>
      <c r="Y53" s="776"/>
      <c r="Z53" s="776">
        <v>13</v>
      </c>
      <c r="AA53" s="776"/>
      <c r="AB53" s="776">
        <v>57</v>
      </c>
      <c r="AC53" s="776"/>
      <c r="AD53" s="776">
        <v>332</v>
      </c>
      <c r="AE53" s="776"/>
      <c r="AF53" s="776">
        <v>55</v>
      </c>
      <c r="AG53" s="776"/>
      <c r="AH53" s="776">
        <v>14</v>
      </c>
      <c r="AI53" s="776"/>
      <c r="AJ53" s="776">
        <v>54</v>
      </c>
      <c r="AK53" s="776"/>
      <c r="AL53" s="776">
        <v>106</v>
      </c>
      <c r="AM53" s="776"/>
      <c r="AN53" s="776">
        <v>64</v>
      </c>
      <c r="AO53" s="776"/>
      <c r="AP53" s="776">
        <v>159</v>
      </c>
      <c r="AQ53" s="776"/>
      <c r="AR53" s="776">
        <v>430</v>
      </c>
      <c r="AS53" s="776"/>
      <c r="AT53" s="776">
        <v>25</v>
      </c>
      <c r="AU53" s="776"/>
      <c r="AV53" s="776">
        <v>96</v>
      </c>
      <c r="AW53" s="776"/>
      <c r="AX53" s="776">
        <v>45</v>
      </c>
      <c r="AY53" s="776"/>
      <c r="AZ53" s="776">
        <v>50</v>
      </c>
      <c r="BA53" s="777"/>
      <c r="BB53" s="806"/>
      <c r="BC53" s="807"/>
      <c r="BD53" s="786"/>
      <c r="BE53" s="787"/>
      <c r="BF53" s="773" t="s">
        <v>413</v>
      </c>
      <c r="BG53" s="773"/>
      <c r="BH53" s="773"/>
      <c r="BI53" s="774"/>
      <c r="BJ53" s="775">
        <f t="shared" si="114"/>
        <v>1750</v>
      </c>
      <c r="BK53" s="776"/>
      <c r="BL53" s="776"/>
      <c r="BM53" s="776">
        <v>14</v>
      </c>
      <c r="BN53" s="776"/>
      <c r="BO53" s="776" t="s">
        <v>460</v>
      </c>
      <c r="BP53" s="776"/>
      <c r="BQ53" s="776" t="s">
        <v>672</v>
      </c>
      <c r="BR53" s="776"/>
      <c r="BS53" s="776" t="s">
        <v>460</v>
      </c>
      <c r="BT53" s="776"/>
      <c r="BU53" s="776">
        <v>39</v>
      </c>
      <c r="BV53" s="776"/>
      <c r="BW53" s="776">
        <v>320</v>
      </c>
      <c r="BX53" s="776"/>
      <c r="BY53" s="776">
        <v>5</v>
      </c>
      <c r="BZ53" s="776"/>
      <c r="CA53" s="776">
        <v>11</v>
      </c>
      <c r="CB53" s="776"/>
      <c r="CC53" s="776">
        <v>52</v>
      </c>
      <c r="CD53" s="776"/>
      <c r="CE53" s="776">
        <v>315</v>
      </c>
      <c r="CF53" s="776"/>
      <c r="CG53" s="776">
        <v>55</v>
      </c>
      <c r="CH53" s="776"/>
      <c r="CI53" s="776">
        <v>13</v>
      </c>
      <c r="CJ53" s="776"/>
      <c r="CK53" s="776">
        <v>45</v>
      </c>
      <c r="CL53" s="776"/>
      <c r="CM53" s="776">
        <v>96</v>
      </c>
      <c r="CN53" s="776"/>
      <c r="CO53" s="776">
        <v>43</v>
      </c>
      <c r="CP53" s="776"/>
      <c r="CQ53" s="776">
        <v>141</v>
      </c>
      <c r="CR53" s="776"/>
      <c r="CS53" s="776">
        <v>419</v>
      </c>
      <c r="CT53" s="776"/>
      <c r="CU53" s="778">
        <v>25</v>
      </c>
      <c r="CV53" s="775"/>
      <c r="CW53" s="776">
        <v>88</v>
      </c>
      <c r="CX53" s="776"/>
      <c r="CY53" s="776">
        <v>45</v>
      </c>
      <c r="CZ53" s="776"/>
      <c r="DA53" s="776">
        <v>24</v>
      </c>
      <c r="DB53" s="777"/>
    </row>
    <row r="54" spans="1:106" ht="12.95" customHeight="1">
      <c r="A54" s="806"/>
      <c r="B54" s="807"/>
      <c r="C54" s="786"/>
      <c r="D54" s="787"/>
      <c r="E54" s="773" t="s">
        <v>415</v>
      </c>
      <c r="F54" s="773"/>
      <c r="G54" s="773"/>
      <c r="H54" s="774"/>
      <c r="I54" s="775">
        <f t="shared" si="113"/>
        <v>1738</v>
      </c>
      <c r="J54" s="776"/>
      <c r="K54" s="776"/>
      <c r="L54" s="776">
        <v>42</v>
      </c>
      <c r="M54" s="776"/>
      <c r="N54" s="776" t="s">
        <v>460</v>
      </c>
      <c r="O54" s="776"/>
      <c r="P54" s="776">
        <v>3</v>
      </c>
      <c r="Q54" s="776"/>
      <c r="R54" s="776" t="s">
        <v>645</v>
      </c>
      <c r="S54" s="776"/>
      <c r="T54" s="776">
        <v>42</v>
      </c>
      <c r="U54" s="776"/>
      <c r="V54" s="776">
        <v>273</v>
      </c>
      <c r="W54" s="776"/>
      <c r="X54" s="776">
        <v>2</v>
      </c>
      <c r="Y54" s="776"/>
      <c r="Z54" s="776">
        <v>3</v>
      </c>
      <c r="AA54" s="776"/>
      <c r="AB54" s="776">
        <v>64</v>
      </c>
      <c r="AC54" s="776"/>
      <c r="AD54" s="776">
        <v>352</v>
      </c>
      <c r="AE54" s="776"/>
      <c r="AF54" s="776">
        <v>49</v>
      </c>
      <c r="AG54" s="776"/>
      <c r="AH54" s="776">
        <v>18</v>
      </c>
      <c r="AI54" s="776"/>
      <c r="AJ54" s="776">
        <v>44</v>
      </c>
      <c r="AK54" s="776"/>
      <c r="AL54" s="776">
        <v>94</v>
      </c>
      <c r="AM54" s="776"/>
      <c r="AN54" s="776">
        <v>49</v>
      </c>
      <c r="AO54" s="776"/>
      <c r="AP54" s="776">
        <v>139</v>
      </c>
      <c r="AQ54" s="776"/>
      <c r="AR54" s="776">
        <v>389</v>
      </c>
      <c r="AS54" s="776"/>
      <c r="AT54" s="776">
        <v>17</v>
      </c>
      <c r="AU54" s="776"/>
      <c r="AV54" s="776">
        <v>74</v>
      </c>
      <c r="AW54" s="776"/>
      <c r="AX54" s="776">
        <v>48</v>
      </c>
      <c r="AY54" s="776"/>
      <c r="AZ54" s="776">
        <v>36</v>
      </c>
      <c r="BA54" s="777"/>
      <c r="BB54" s="806"/>
      <c r="BC54" s="807"/>
      <c r="BD54" s="786"/>
      <c r="BE54" s="787"/>
      <c r="BF54" s="773" t="s">
        <v>415</v>
      </c>
      <c r="BG54" s="773"/>
      <c r="BH54" s="773"/>
      <c r="BI54" s="774"/>
      <c r="BJ54" s="775">
        <f t="shared" si="114"/>
        <v>1583</v>
      </c>
      <c r="BK54" s="776"/>
      <c r="BL54" s="776"/>
      <c r="BM54" s="776">
        <v>17</v>
      </c>
      <c r="BN54" s="776"/>
      <c r="BO54" s="776" t="s">
        <v>672</v>
      </c>
      <c r="BP54" s="776"/>
      <c r="BQ54" s="776" t="s">
        <v>460</v>
      </c>
      <c r="BR54" s="776"/>
      <c r="BS54" s="776" t="s">
        <v>672</v>
      </c>
      <c r="BT54" s="776"/>
      <c r="BU54" s="776">
        <v>33</v>
      </c>
      <c r="BV54" s="776"/>
      <c r="BW54" s="776">
        <v>258</v>
      </c>
      <c r="BX54" s="776"/>
      <c r="BY54" s="776">
        <v>2</v>
      </c>
      <c r="BZ54" s="776"/>
      <c r="CA54" s="776">
        <v>3</v>
      </c>
      <c r="CB54" s="776"/>
      <c r="CC54" s="776">
        <v>62</v>
      </c>
      <c r="CD54" s="776"/>
      <c r="CE54" s="776">
        <v>329</v>
      </c>
      <c r="CF54" s="776"/>
      <c r="CG54" s="776">
        <v>48</v>
      </c>
      <c r="CH54" s="776"/>
      <c r="CI54" s="776">
        <v>16</v>
      </c>
      <c r="CJ54" s="776"/>
      <c r="CK54" s="776">
        <v>34</v>
      </c>
      <c r="CL54" s="776"/>
      <c r="CM54" s="776">
        <v>88</v>
      </c>
      <c r="CN54" s="776"/>
      <c r="CO54" s="776">
        <v>35</v>
      </c>
      <c r="CP54" s="776"/>
      <c r="CQ54" s="776">
        <v>125</v>
      </c>
      <c r="CR54" s="776"/>
      <c r="CS54" s="776">
        <v>376</v>
      </c>
      <c r="CT54" s="776"/>
      <c r="CU54" s="778">
        <v>17</v>
      </c>
      <c r="CV54" s="775"/>
      <c r="CW54" s="776">
        <v>72</v>
      </c>
      <c r="CX54" s="776"/>
      <c r="CY54" s="776">
        <v>48</v>
      </c>
      <c r="CZ54" s="776"/>
      <c r="DA54" s="776">
        <v>20</v>
      </c>
      <c r="DB54" s="777"/>
    </row>
    <row r="55" spans="1:106" ht="12.95" customHeight="1">
      <c r="A55" s="806"/>
      <c r="B55" s="807"/>
      <c r="C55" s="786"/>
      <c r="D55" s="787"/>
      <c r="E55" s="773" t="s">
        <v>417</v>
      </c>
      <c r="F55" s="773"/>
      <c r="G55" s="773"/>
      <c r="H55" s="774"/>
      <c r="I55" s="775">
        <f t="shared" si="113"/>
        <v>1432</v>
      </c>
      <c r="J55" s="776"/>
      <c r="K55" s="776"/>
      <c r="L55" s="776">
        <v>34</v>
      </c>
      <c r="M55" s="776"/>
      <c r="N55" s="776" t="s">
        <v>460</v>
      </c>
      <c r="O55" s="776"/>
      <c r="P55" s="776">
        <v>10</v>
      </c>
      <c r="Q55" s="776"/>
      <c r="R55" s="776">
        <v>1</v>
      </c>
      <c r="S55" s="776"/>
      <c r="T55" s="776">
        <v>31</v>
      </c>
      <c r="U55" s="776"/>
      <c r="V55" s="776">
        <v>173</v>
      </c>
      <c r="W55" s="776"/>
      <c r="X55" s="776">
        <v>2</v>
      </c>
      <c r="Y55" s="776"/>
      <c r="Z55" s="776">
        <v>2</v>
      </c>
      <c r="AA55" s="776"/>
      <c r="AB55" s="776">
        <v>50</v>
      </c>
      <c r="AC55" s="776"/>
      <c r="AD55" s="776">
        <v>308</v>
      </c>
      <c r="AE55" s="776"/>
      <c r="AF55" s="776">
        <v>26</v>
      </c>
      <c r="AG55" s="776"/>
      <c r="AH55" s="776">
        <v>12</v>
      </c>
      <c r="AI55" s="776"/>
      <c r="AJ55" s="776">
        <v>27</v>
      </c>
      <c r="AK55" s="776"/>
      <c r="AL55" s="776">
        <v>106</v>
      </c>
      <c r="AM55" s="776"/>
      <c r="AN55" s="776">
        <v>44</v>
      </c>
      <c r="AO55" s="776"/>
      <c r="AP55" s="776">
        <v>111</v>
      </c>
      <c r="AQ55" s="776"/>
      <c r="AR55" s="776">
        <v>311</v>
      </c>
      <c r="AS55" s="776"/>
      <c r="AT55" s="776">
        <v>14</v>
      </c>
      <c r="AU55" s="776"/>
      <c r="AV55" s="776">
        <v>88</v>
      </c>
      <c r="AW55" s="776"/>
      <c r="AX55" s="776">
        <v>35</v>
      </c>
      <c r="AY55" s="776"/>
      <c r="AZ55" s="776">
        <v>47</v>
      </c>
      <c r="BA55" s="777"/>
      <c r="BB55" s="806"/>
      <c r="BC55" s="807"/>
      <c r="BD55" s="786"/>
      <c r="BE55" s="787"/>
      <c r="BF55" s="773" t="s">
        <v>417</v>
      </c>
      <c r="BG55" s="773"/>
      <c r="BH55" s="773"/>
      <c r="BI55" s="774"/>
      <c r="BJ55" s="775">
        <f t="shared" si="114"/>
        <v>1267</v>
      </c>
      <c r="BK55" s="776"/>
      <c r="BL55" s="776"/>
      <c r="BM55" s="776">
        <v>19</v>
      </c>
      <c r="BN55" s="776"/>
      <c r="BO55" s="776" t="s">
        <v>460</v>
      </c>
      <c r="BP55" s="776"/>
      <c r="BQ55" s="776" t="s">
        <v>460</v>
      </c>
      <c r="BR55" s="776"/>
      <c r="BS55" s="776">
        <v>1</v>
      </c>
      <c r="BT55" s="776"/>
      <c r="BU55" s="776">
        <v>25</v>
      </c>
      <c r="BV55" s="776"/>
      <c r="BW55" s="776">
        <v>162</v>
      </c>
      <c r="BX55" s="776"/>
      <c r="BY55" s="776">
        <v>2</v>
      </c>
      <c r="BZ55" s="776"/>
      <c r="CA55" s="776">
        <v>2</v>
      </c>
      <c r="CB55" s="776"/>
      <c r="CC55" s="776">
        <v>47</v>
      </c>
      <c r="CD55" s="776"/>
      <c r="CE55" s="776">
        <v>275</v>
      </c>
      <c r="CF55" s="776"/>
      <c r="CG55" s="776">
        <v>25</v>
      </c>
      <c r="CH55" s="776"/>
      <c r="CI55" s="776">
        <v>9</v>
      </c>
      <c r="CJ55" s="776"/>
      <c r="CK55" s="776">
        <v>23</v>
      </c>
      <c r="CL55" s="776"/>
      <c r="CM55" s="776">
        <v>87</v>
      </c>
      <c r="CN55" s="776"/>
      <c r="CO55" s="776">
        <v>32</v>
      </c>
      <c r="CP55" s="776"/>
      <c r="CQ55" s="776">
        <v>105</v>
      </c>
      <c r="CR55" s="776"/>
      <c r="CS55" s="776">
        <v>297</v>
      </c>
      <c r="CT55" s="776"/>
      <c r="CU55" s="778">
        <v>14</v>
      </c>
      <c r="CV55" s="775"/>
      <c r="CW55" s="776">
        <v>82</v>
      </c>
      <c r="CX55" s="776"/>
      <c r="CY55" s="776">
        <v>35</v>
      </c>
      <c r="CZ55" s="776"/>
      <c r="DA55" s="776">
        <v>25</v>
      </c>
      <c r="DB55" s="777"/>
    </row>
    <row r="56" spans="1:106" ht="12.95" customHeight="1">
      <c r="A56" s="806"/>
      <c r="B56" s="807"/>
      <c r="C56" s="786"/>
      <c r="D56" s="787"/>
      <c r="E56" s="773" t="s">
        <v>419</v>
      </c>
      <c r="F56" s="773"/>
      <c r="G56" s="773"/>
      <c r="H56" s="774"/>
      <c r="I56" s="775">
        <f t="shared" si="113"/>
        <v>1122</v>
      </c>
      <c r="J56" s="776"/>
      <c r="K56" s="776"/>
      <c r="L56" s="776">
        <v>62</v>
      </c>
      <c r="M56" s="776"/>
      <c r="N56" s="776" t="s">
        <v>460</v>
      </c>
      <c r="O56" s="776"/>
      <c r="P56" s="776">
        <v>10</v>
      </c>
      <c r="Q56" s="776"/>
      <c r="R56" s="776" t="s">
        <v>460</v>
      </c>
      <c r="S56" s="776"/>
      <c r="T56" s="776">
        <v>34</v>
      </c>
      <c r="U56" s="776"/>
      <c r="V56" s="776">
        <v>134</v>
      </c>
      <c r="W56" s="776"/>
      <c r="X56" s="776" t="s">
        <v>460</v>
      </c>
      <c r="Y56" s="776"/>
      <c r="Z56" s="776">
        <v>1</v>
      </c>
      <c r="AA56" s="776"/>
      <c r="AB56" s="776">
        <v>31</v>
      </c>
      <c r="AC56" s="776"/>
      <c r="AD56" s="776">
        <v>230</v>
      </c>
      <c r="AE56" s="776"/>
      <c r="AF56" s="776">
        <v>15</v>
      </c>
      <c r="AG56" s="776"/>
      <c r="AH56" s="776">
        <v>12</v>
      </c>
      <c r="AI56" s="776"/>
      <c r="AJ56" s="776">
        <v>18</v>
      </c>
      <c r="AK56" s="776"/>
      <c r="AL56" s="776">
        <v>107</v>
      </c>
      <c r="AM56" s="776"/>
      <c r="AN56" s="776">
        <v>31</v>
      </c>
      <c r="AO56" s="776"/>
      <c r="AP56" s="776">
        <v>64</v>
      </c>
      <c r="AQ56" s="776"/>
      <c r="AR56" s="776">
        <v>201</v>
      </c>
      <c r="AS56" s="776"/>
      <c r="AT56" s="776">
        <v>3</v>
      </c>
      <c r="AU56" s="776"/>
      <c r="AV56" s="776">
        <v>79</v>
      </c>
      <c r="AW56" s="776"/>
      <c r="AX56" s="776">
        <v>17</v>
      </c>
      <c r="AY56" s="776"/>
      <c r="AZ56" s="776">
        <v>73</v>
      </c>
      <c r="BA56" s="777"/>
      <c r="BB56" s="806"/>
      <c r="BC56" s="807"/>
      <c r="BD56" s="786"/>
      <c r="BE56" s="787"/>
      <c r="BF56" s="773" t="s">
        <v>419</v>
      </c>
      <c r="BG56" s="773"/>
      <c r="BH56" s="773"/>
      <c r="BI56" s="774"/>
      <c r="BJ56" s="775">
        <f t="shared" si="114"/>
        <v>865</v>
      </c>
      <c r="BK56" s="776"/>
      <c r="BL56" s="776"/>
      <c r="BM56" s="776">
        <v>15</v>
      </c>
      <c r="BN56" s="776"/>
      <c r="BO56" s="776" t="s">
        <v>460</v>
      </c>
      <c r="BP56" s="776"/>
      <c r="BQ56" s="776" t="s">
        <v>672</v>
      </c>
      <c r="BR56" s="776"/>
      <c r="BS56" s="776" t="s">
        <v>460</v>
      </c>
      <c r="BT56" s="776"/>
      <c r="BU56" s="776">
        <v>21</v>
      </c>
      <c r="BV56" s="776"/>
      <c r="BW56" s="776">
        <v>111</v>
      </c>
      <c r="BX56" s="776"/>
      <c r="BY56" s="776" t="s">
        <v>460</v>
      </c>
      <c r="BZ56" s="776"/>
      <c r="CA56" s="776">
        <v>1</v>
      </c>
      <c r="CB56" s="776"/>
      <c r="CC56" s="776">
        <v>30</v>
      </c>
      <c r="CD56" s="776"/>
      <c r="CE56" s="776">
        <v>193</v>
      </c>
      <c r="CF56" s="776"/>
      <c r="CG56" s="776">
        <v>12</v>
      </c>
      <c r="CH56" s="776"/>
      <c r="CI56" s="776">
        <v>7</v>
      </c>
      <c r="CJ56" s="776"/>
      <c r="CK56" s="776">
        <v>13</v>
      </c>
      <c r="CL56" s="776"/>
      <c r="CM56" s="776">
        <v>88</v>
      </c>
      <c r="CN56" s="776"/>
      <c r="CO56" s="776">
        <v>21</v>
      </c>
      <c r="CP56" s="776"/>
      <c r="CQ56" s="776">
        <v>53</v>
      </c>
      <c r="CR56" s="776"/>
      <c r="CS56" s="776">
        <v>194</v>
      </c>
      <c r="CT56" s="776"/>
      <c r="CU56" s="778">
        <v>3</v>
      </c>
      <c r="CV56" s="775"/>
      <c r="CW56" s="776">
        <v>65</v>
      </c>
      <c r="CX56" s="776"/>
      <c r="CY56" s="776">
        <v>17</v>
      </c>
      <c r="CZ56" s="776"/>
      <c r="DA56" s="776">
        <v>21</v>
      </c>
      <c r="DB56" s="777"/>
    </row>
    <row r="57" spans="1:106" ht="12.95" customHeight="1">
      <c r="A57" s="806"/>
      <c r="B57" s="807"/>
      <c r="C57" s="786"/>
      <c r="D57" s="787"/>
      <c r="E57" s="773" t="s">
        <v>421</v>
      </c>
      <c r="F57" s="773"/>
      <c r="G57" s="773"/>
      <c r="H57" s="774"/>
      <c r="I57" s="775">
        <f t="shared" si="113"/>
        <v>715</v>
      </c>
      <c r="J57" s="776"/>
      <c r="K57" s="776"/>
      <c r="L57" s="776">
        <v>73</v>
      </c>
      <c r="M57" s="776"/>
      <c r="N57" s="776" t="s">
        <v>460</v>
      </c>
      <c r="O57" s="776"/>
      <c r="P57" s="776">
        <v>10</v>
      </c>
      <c r="Q57" s="776"/>
      <c r="R57" s="776" t="s">
        <v>460</v>
      </c>
      <c r="S57" s="776"/>
      <c r="T57" s="776">
        <v>19</v>
      </c>
      <c r="U57" s="776"/>
      <c r="V57" s="776">
        <v>51</v>
      </c>
      <c r="W57" s="776"/>
      <c r="X57" s="776">
        <v>1</v>
      </c>
      <c r="Y57" s="776"/>
      <c r="Z57" s="776">
        <v>1</v>
      </c>
      <c r="AA57" s="776"/>
      <c r="AB57" s="776">
        <v>12</v>
      </c>
      <c r="AC57" s="776"/>
      <c r="AD57" s="776">
        <v>142</v>
      </c>
      <c r="AE57" s="776"/>
      <c r="AF57" s="776">
        <v>7</v>
      </c>
      <c r="AG57" s="776"/>
      <c r="AH57" s="776">
        <v>12</v>
      </c>
      <c r="AI57" s="776"/>
      <c r="AJ57" s="776">
        <v>13</v>
      </c>
      <c r="AK57" s="776"/>
      <c r="AL57" s="776">
        <v>61</v>
      </c>
      <c r="AM57" s="776"/>
      <c r="AN57" s="776">
        <v>33</v>
      </c>
      <c r="AO57" s="776"/>
      <c r="AP57" s="776">
        <v>20</v>
      </c>
      <c r="AQ57" s="776"/>
      <c r="AR57" s="776">
        <v>105</v>
      </c>
      <c r="AS57" s="776"/>
      <c r="AT57" s="776">
        <v>3</v>
      </c>
      <c r="AU57" s="776"/>
      <c r="AV57" s="776">
        <v>61</v>
      </c>
      <c r="AW57" s="776"/>
      <c r="AX57" s="776" t="s">
        <v>654</v>
      </c>
      <c r="AY57" s="776"/>
      <c r="AZ57" s="776">
        <v>91</v>
      </c>
      <c r="BA57" s="777"/>
      <c r="BB57" s="806"/>
      <c r="BC57" s="807"/>
      <c r="BD57" s="786"/>
      <c r="BE57" s="787"/>
      <c r="BF57" s="773" t="s">
        <v>421</v>
      </c>
      <c r="BG57" s="773"/>
      <c r="BH57" s="773"/>
      <c r="BI57" s="774"/>
      <c r="BJ57" s="775">
        <f t="shared" si="114"/>
        <v>442</v>
      </c>
      <c r="BK57" s="776"/>
      <c r="BL57" s="776"/>
      <c r="BM57" s="776">
        <v>15</v>
      </c>
      <c r="BN57" s="776"/>
      <c r="BO57" s="776" t="s">
        <v>460</v>
      </c>
      <c r="BP57" s="776"/>
      <c r="BQ57" s="776" t="s">
        <v>672</v>
      </c>
      <c r="BR57" s="776"/>
      <c r="BS57" s="776" t="s">
        <v>460</v>
      </c>
      <c r="BT57" s="776"/>
      <c r="BU57" s="776">
        <v>10</v>
      </c>
      <c r="BV57" s="776"/>
      <c r="BW57" s="776">
        <v>36</v>
      </c>
      <c r="BX57" s="776"/>
      <c r="BY57" s="776">
        <v>1</v>
      </c>
      <c r="BZ57" s="776"/>
      <c r="CA57" s="776">
        <v>1</v>
      </c>
      <c r="CB57" s="776"/>
      <c r="CC57" s="776">
        <v>11</v>
      </c>
      <c r="CD57" s="776"/>
      <c r="CE57" s="776">
        <v>109</v>
      </c>
      <c r="CF57" s="776"/>
      <c r="CG57" s="776">
        <v>6</v>
      </c>
      <c r="CH57" s="776"/>
      <c r="CI57" s="776">
        <v>8</v>
      </c>
      <c r="CJ57" s="776"/>
      <c r="CK57" s="776">
        <v>7</v>
      </c>
      <c r="CL57" s="776"/>
      <c r="CM57" s="776">
        <v>41</v>
      </c>
      <c r="CN57" s="776"/>
      <c r="CO57" s="776">
        <v>12</v>
      </c>
      <c r="CP57" s="776"/>
      <c r="CQ57" s="776">
        <v>15</v>
      </c>
      <c r="CR57" s="776"/>
      <c r="CS57" s="776">
        <v>102</v>
      </c>
      <c r="CT57" s="776"/>
      <c r="CU57" s="778">
        <v>3</v>
      </c>
      <c r="CV57" s="775"/>
      <c r="CW57" s="776">
        <v>52</v>
      </c>
      <c r="CX57" s="776"/>
      <c r="CY57" s="776" t="s">
        <v>677</v>
      </c>
      <c r="CZ57" s="776"/>
      <c r="DA57" s="776">
        <v>13</v>
      </c>
      <c r="DB57" s="777"/>
    </row>
    <row r="58" spans="1:106" ht="12.95" customHeight="1">
      <c r="A58" s="806"/>
      <c r="B58" s="807"/>
      <c r="C58" s="786"/>
      <c r="D58" s="787"/>
      <c r="E58" s="773" t="s">
        <v>423</v>
      </c>
      <c r="F58" s="773"/>
      <c r="G58" s="773"/>
      <c r="H58" s="774"/>
      <c r="I58" s="775">
        <f t="shared" si="113"/>
        <v>302</v>
      </c>
      <c r="J58" s="776"/>
      <c r="K58" s="776"/>
      <c r="L58" s="776">
        <v>39</v>
      </c>
      <c r="M58" s="776"/>
      <c r="N58" s="776" t="s">
        <v>460</v>
      </c>
      <c r="O58" s="776"/>
      <c r="P58" s="776">
        <v>5</v>
      </c>
      <c r="Q58" s="776"/>
      <c r="R58" s="776" t="s">
        <v>460</v>
      </c>
      <c r="S58" s="776"/>
      <c r="T58" s="776">
        <v>11</v>
      </c>
      <c r="U58" s="776"/>
      <c r="V58" s="776">
        <v>27</v>
      </c>
      <c r="W58" s="776"/>
      <c r="X58" s="776" t="s">
        <v>652</v>
      </c>
      <c r="Y58" s="776"/>
      <c r="Z58" s="776" t="s">
        <v>645</v>
      </c>
      <c r="AA58" s="776"/>
      <c r="AB58" s="776" t="s">
        <v>655</v>
      </c>
      <c r="AC58" s="776"/>
      <c r="AD58" s="776">
        <v>46</v>
      </c>
      <c r="AE58" s="776"/>
      <c r="AF58" s="776">
        <v>2</v>
      </c>
      <c r="AG58" s="776"/>
      <c r="AH58" s="776">
        <v>9</v>
      </c>
      <c r="AI58" s="776"/>
      <c r="AJ58" s="776">
        <v>4</v>
      </c>
      <c r="AK58" s="776"/>
      <c r="AL58" s="776">
        <v>24</v>
      </c>
      <c r="AM58" s="776"/>
      <c r="AN58" s="776">
        <v>13</v>
      </c>
      <c r="AO58" s="776"/>
      <c r="AP58" s="776">
        <v>8</v>
      </c>
      <c r="AQ58" s="776"/>
      <c r="AR58" s="776">
        <v>28</v>
      </c>
      <c r="AS58" s="776"/>
      <c r="AT58" s="776" t="s">
        <v>460</v>
      </c>
      <c r="AU58" s="776"/>
      <c r="AV58" s="776">
        <v>32</v>
      </c>
      <c r="AW58" s="776"/>
      <c r="AX58" s="776" t="s">
        <v>460</v>
      </c>
      <c r="AY58" s="776"/>
      <c r="AZ58" s="776">
        <v>54</v>
      </c>
      <c r="BA58" s="777"/>
      <c r="BB58" s="806"/>
      <c r="BC58" s="807"/>
      <c r="BD58" s="786"/>
      <c r="BE58" s="787"/>
      <c r="BF58" s="773" t="s">
        <v>423</v>
      </c>
      <c r="BG58" s="773"/>
      <c r="BH58" s="773"/>
      <c r="BI58" s="774"/>
      <c r="BJ58" s="775">
        <f t="shared" si="114"/>
        <v>127</v>
      </c>
      <c r="BK58" s="776"/>
      <c r="BL58" s="776"/>
      <c r="BM58" s="776">
        <v>4</v>
      </c>
      <c r="BN58" s="776"/>
      <c r="BO58" s="776" t="s">
        <v>460</v>
      </c>
      <c r="BP58" s="776"/>
      <c r="BQ58" s="776" t="s">
        <v>460</v>
      </c>
      <c r="BR58" s="776"/>
      <c r="BS58" s="776" t="s">
        <v>460</v>
      </c>
      <c r="BT58" s="776"/>
      <c r="BU58" s="776">
        <v>6</v>
      </c>
      <c r="BV58" s="776"/>
      <c r="BW58" s="776">
        <v>12</v>
      </c>
      <c r="BX58" s="776"/>
      <c r="BY58" s="776" t="s">
        <v>672</v>
      </c>
      <c r="BZ58" s="776"/>
      <c r="CA58" s="776" t="s">
        <v>678</v>
      </c>
      <c r="CB58" s="776"/>
      <c r="CC58" s="776" t="s">
        <v>460</v>
      </c>
      <c r="CD58" s="776"/>
      <c r="CE58" s="776">
        <v>24</v>
      </c>
      <c r="CF58" s="776"/>
      <c r="CG58" s="776">
        <v>2</v>
      </c>
      <c r="CH58" s="776"/>
      <c r="CI58" s="776">
        <v>6</v>
      </c>
      <c r="CJ58" s="776"/>
      <c r="CK58" s="776">
        <v>2</v>
      </c>
      <c r="CL58" s="776"/>
      <c r="CM58" s="776">
        <v>11</v>
      </c>
      <c r="CN58" s="776"/>
      <c r="CO58" s="776">
        <v>4</v>
      </c>
      <c r="CP58" s="776"/>
      <c r="CQ58" s="776">
        <v>2</v>
      </c>
      <c r="CR58" s="776"/>
      <c r="CS58" s="776">
        <v>27</v>
      </c>
      <c r="CT58" s="776"/>
      <c r="CU58" s="778" t="s">
        <v>460</v>
      </c>
      <c r="CV58" s="775"/>
      <c r="CW58" s="776">
        <v>20</v>
      </c>
      <c r="CX58" s="776"/>
      <c r="CY58" s="776" t="s">
        <v>460</v>
      </c>
      <c r="CZ58" s="776"/>
      <c r="DA58" s="776">
        <v>7</v>
      </c>
      <c r="DB58" s="777"/>
    </row>
    <row r="59" spans="1:106" ht="12.95" customHeight="1">
      <c r="A59" s="806"/>
      <c r="B59" s="807"/>
      <c r="C59" s="786"/>
      <c r="D59" s="787"/>
      <c r="E59" s="773" t="s">
        <v>425</v>
      </c>
      <c r="F59" s="773"/>
      <c r="G59" s="773"/>
      <c r="H59" s="774"/>
      <c r="I59" s="775">
        <f t="shared" si="113"/>
        <v>139</v>
      </c>
      <c r="J59" s="776"/>
      <c r="K59" s="776"/>
      <c r="L59" s="776">
        <v>31</v>
      </c>
      <c r="M59" s="776"/>
      <c r="N59" s="776" t="s">
        <v>460</v>
      </c>
      <c r="O59" s="776"/>
      <c r="P59" s="776">
        <v>3</v>
      </c>
      <c r="Q59" s="776"/>
      <c r="R59" s="776" t="s">
        <v>460</v>
      </c>
      <c r="S59" s="776"/>
      <c r="T59" s="776">
        <v>2</v>
      </c>
      <c r="U59" s="776"/>
      <c r="V59" s="776">
        <v>9</v>
      </c>
      <c r="W59" s="776"/>
      <c r="X59" s="776" t="s">
        <v>460</v>
      </c>
      <c r="Y59" s="776"/>
      <c r="Z59" s="776" t="s">
        <v>460</v>
      </c>
      <c r="AA59" s="776"/>
      <c r="AB59" s="776">
        <v>2</v>
      </c>
      <c r="AC59" s="776"/>
      <c r="AD59" s="776">
        <v>23</v>
      </c>
      <c r="AE59" s="776"/>
      <c r="AF59" s="776">
        <v>2</v>
      </c>
      <c r="AG59" s="776"/>
      <c r="AH59" s="776">
        <v>3</v>
      </c>
      <c r="AI59" s="776"/>
      <c r="AJ59" s="776" t="s">
        <v>460</v>
      </c>
      <c r="AK59" s="776"/>
      <c r="AL59" s="776">
        <v>8</v>
      </c>
      <c r="AM59" s="776"/>
      <c r="AN59" s="776">
        <v>4</v>
      </c>
      <c r="AO59" s="776"/>
      <c r="AP59" s="776">
        <v>4</v>
      </c>
      <c r="AQ59" s="776"/>
      <c r="AR59" s="776">
        <v>5</v>
      </c>
      <c r="AS59" s="776"/>
      <c r="AT59" s="776" t="s">
        <v>460</v>
      </c>
      <c r="AU59" s="776"/>
      <c r="AV59" s="776">
        <v>8</v>
      </c>
      <c r="AW59" s="776"/>
      <c r="AX59" s="776" t="s">
        <v>656</v>
      </c>
      <c r="AY59" s="776"/>
      <c r="AZ59" s="776">
        <v>35</v>
      </c>
      <c r="BA59" s="777"/>
      <c r="BB59" s="806"/>
      <c r="BC59" s="807"/>
      <c r="BD59" s="786"/>
      <c r="BE59" s="787"/>
      <c r="BF59" s="773" t="s">
        <v>425</v>
      </c>
      <c r="BG59" s="773"/>
      <c r="BH59" s="773"/>
      <c r="BI59" s="774"/>
      <c r="BJ59" s="775">
        <f t="shared" si="114"/>
        <v>40</v>
      </c>
      <c r="BK59" s="776"/>
      <c r="BL59" s="776"/>
      <c r="BM59" s="776">
        <v>2</v>
      </c>
      <c r="BN59" s="776"/>
      <c r="BO59" s="776" t="s">
        <v>460</v>
      </c>
      <c r="BP59" s="776"/>
      <c r="BQ59" s="776" t="s">
        <v>460</v>
      </c>
      <c r="BR59" s="776"/>
      <c r="BS59" s="776" t="s">
        <v>460</v>
      </c>
      <c r="BT59" s="776"/>
      <c r="BU59" s="776">
        <v>2</v>
      </c>
      <c r="BV59" s="776"/>
      <c r="BW59" s="776">
        <v>3</v>
      </c>
      <c r="BX59" s="776"/>
      <c r="BY59" s="776" t="s">
        <v>460</v>
      </c>
      <c r="BZ59" s="776"/>
      <c r="CA59" s="776" t="s">
        <v>460</v>
      </c>
      <c r="CB59" s="776"/>
      <c r="CC59" s="776">
        <v>1</v>
      </c>
      <c r="CD59" s="776"/>
      <c r="CE59" s="776">
        <v>13</v>
      </c>
      <c r="CF59" s="776"/>
      <c r="CG59" s="776">
        <v>2</v>
      </c>
      <c r="CH59" s="776"/>
      <c r="CI59" s="776" t="s">
        <v>672</v>
      </c>
      <c r="CJ59" s="776"/>
      <c r="CK59" s="776" t="s">
        <v>460</v>
      </c>
      <c r="CL59" s="776"/>
      <c r="CM59" s="776">
        <v>3</v>
      </c>
      <c r="CN59" s="776"/>
      <c r="CO59" s="776" t="s">
        <v>672</v>
      </c>
      <c r="CP59" s="776"/>
      <c r="CQ59" s="776">
        <v>2</v>
      </c>
      <c r="CR59" s="776"/>
      <c r="CS59" s="776">
        <v>5</v>
      </c>
      <c r="CT59" s="776"/>
      <c r="CU59" s="778" t="s">
        <v>460</v>
      </c>
      <c r="CV59" s="775"/>
      <c r="CW59" s="776">
        <v>4</v>
      </c>
      <c r="CX59" s="776"/>
      <c r="CY59" s="776" t="s">
        <v>460</v>
      </c>
      <c r="CZ59" s="776"/>
      <c r="DA59" s="776">
        <v>3</v>
      </c>
      <c r="DB59" s="777"/>
    </row>
    <row r="60" spans="1:106" ht="12.95" customHeight="1">
      <c r="A60" s="808"/>
      <c r="B60" s="809"/>
      <c r="C60" s="788"/>
      <c r="D60" s="789"/>
      <c r="E60" s="768" t="s">
        <v>197</v>
      </c>
      <c r="F60" s="768"/>
      <c r="G60" s="768"/>
      <c r="H60" s="769"/>
      <c r="I60" s="801">
        <f>SUM(L60:BA60)</f>
        <v>55</v>
      </c>
      <c r="J60" s="802"/>
      <c r="K60" s="802"/>
      <c r="L60" s="771">
        <v>13</v>
      </c>
      <c r="M60" s="771"/>
      <c r="N60" s="771" t="s">
        <v>460</v>
      </c>
      <c r="O60" s="771"/>
      <c r="P60" s="771" t="s">
        <v>460</v>
      </c>
      <c r="Q60" s="771"/>
      <c r="R60" s="771" t="s">
        <v>460</v>
      </c>
      <c r="S60" s="771"/>
      <c r="T60" s="771">
        <v>1</v>
      </c>
      <c r="U60" s="771"/>
      <c r="V60" s="771">
        <v>4</v>
      </c>
      <c r="W60" s="771"/>
      <c r="X60" s="771" t="s">
        <v>460</v>
      </c>
      <c r="Y60" s="771"/>
      <c r="Z60" s="771" t="s">
        <v>460</v>
      </c>
      <c r="AA60" s="771"/>
      <c r="AB60" s="771" t="s">
        <v>460</v>
      </c>
      <c r="AC60" s="771"/>
      <c r="AD60" s="771">
        <v>7</v>
      </c>
      <c r="AE60" s="771"/>
      <c r="AF60" s="771" t="s">
        <v>645</v>
      </c>
      <c r="AG60" s="771"/>
      <c r="AH60" s="771">
        <v>1</v>
      </c>
      <c r="AI60" s="771"/>
      <c r="AJ60" s="771" t="s">
        <v>652</v>
      </c>
      <c r="AK60" s="771"/>
      <c r="AL60" s="771">
        <v>1</v>
      </c>
      <c r="AM60" s="771"/>
      <c r="AN60" s="771">
        <v>2</v>
      </c>
      <c r="AO60" s="771"/>
      <c r="AP60" s="771">
        <v>1</v>
      </c>
      <c r="AQ60" s="771"/>
      <c r="AR60" s="771">
        <v>3</v>
      </c>
      <c r="AS60" s="771"/>
      <c r="AT60" s="771" t="s">
        <v>460</v>
      </c>
      <c r="AU60" s="771"/>
      <c r="AV60" s="771">
        <v>1</v>
      </c>
      <c r="AW60" s="771"/>
      <c r="AX60" s="771" t="s">
        <v>460</v>
      </c>
      <c r="AY60" s="771"/>
      <c r="AZ60" s="771">
        <v>21</v>
      </c>
      <c r="BA60" s="772"/>
      <c r="BB60" s="808"/>
      <c r="BC60" s="809"/>
      <c r="BD60" s="788"/>
      <c r="BE60" s="789"/>
      <c r="BF60" s="768" t="s">
        <v>197</v>
      </c>
      <c r="BG60" s="768"/>
      <c r="BH60" s="768"/>
      <c r="BI60" s="769"/>
      <c r="BJ60" s="881">
        <f>SUM(BM60:DB60)</f>
        <v>14</v>
      </c>
      <c r="BK60" s="782"/>
      <c r="BL60" s="782"/>
      <c r="BM60" s="771">
        <v>1</v>
      </c>
      <c r="BN60" s="771"/>
      <c r="BO60" s="771" t="s">
        <v>460</v>
      </c>
      <c r="BP60" s="771"/>
      <c r="BQ60" s="771" t="s">
        <v>460</v>
      </c>
      <c r="BR60" s="771"/>
      <c r="BS60" s="771" t="s">
        <v>460</v>
      </c>
      <c r="BT60" s="771"/>
      <c r="BU60" s="771" t="s">
        <v>672</v>
      </c>
      <c r="BV60" s="771"/>
      <c r="BW60" s="771">
        <v>2</v>
      </c>
      <c r="BX60" s="771"/>
      <c r="BY60" s="771" t="s">
        <v>460</v>
      </c>
      <c r="BZ60" s="771"/>
      <c r="CA60" s="771" t="s">
        <v>460</v>
      </c>
      <c r="CB60" s="771"/>
      <c r="CC60" s="771" t="s">
        <v>460</v>
      </c>
      <c r="CD60" s="771"/>
      <c r="CE60" s="771">
        <v>3</v>
      </c>
      <c r="CF60" s="771"/>
      <c r="CG60" s="771" t="s">
        <v>672</v>
      </c>
      <c r="CH60" s="771"/>
      <c r="CI60" s="771" t="s">
        <v>672</v>
      </c>
      <c r="CJ60" s="771"/>
      <c r="CK60" s="771" t="s">
        <v>679</v>
      </c>
      <c r="CL60" s="771"/>
      <c r="CM60" s="771">
        <v>1</v>
      </c>
      <c r="CN60" s="771"/>
      <c r="CO60" s="771" t="s">
        <v>460</v>
      </c>
      <c r="CP60" s="771"/>
      <c r="CQ60" s="771">
        <v>1</v>
      </c>
      <c r="CR60" s="771"/>
      <c r="CS60" s="771">
        <v>2</v>
      </c>
      <c r="CT60" s="771"/>
      <c r="CU60" s="817" t="s">
        <v>680</v>
      </c>
      <c r="CV60" s="770"/>
      <c r="CW60" s="771">
        <v>1</v>
      </c>
      <c r="CX60" s="771"/>
      <c r="CY60" s="771" t="s">
        <v>460</v>
      </c>
      <c r="CZ60" s="771"/>
      <c r="DA60" s="771">
        <v>3</v>
      </c>
      <c r="DB60" s="772"/>
    </row>
    <row r="61" spans="1:106" ht="12.95" customHeight="1">
      <c r="A61" s="97"/>
      <c r="B61" s="89"/>
      <c r="C61" s="89"/>
      <c r="D61" s="89"/>
      <c r="E61" s="90"/>
      <c r="F61" s="90"/>
      <c r="G61" s="90"/>
      <c r="H61" s="90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89"/>
      <c r="BC61" s="89"/>
      <c r="BD61" s="89"/>
      <c r="BE61" s="89"/>
      <c r="BF61" s="90"/>
      <c r="BG61" s="90"/>
      <c r="BH61" s="90"/>
      <c r="BI61" s="90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</row>
    <row r="62" spans="1:106" s="64" customFormat="1" ht="13.5" customHeight="1">
      <c r="A62" s="763" t="s">
        <v>611</v>
      </c>
      <c r="B62" s="874"/>
      <c r="C62" s="874"/>
      <c r="D62" s="874"/>
      <c r="E62" s="874"/>
      <c r="F62" s="874"/>
      <c r="G62" s="874"/>
      <c r="H62" s="874"/>
      <c r="I62" s="874"/>
      <c r="J62" s="874"/>
      <c r="K62" s="874"/>
      <c r="L62" s="874"/>
      <c r="M62" s="874"/>
      <c r="N62" s="874"/>
      <c r="O62" s="874"/>
      <c r="P62" s="874"/>
      <c r="Q62" s="874"/>
      <c r="R62" s="874"/>
      <c r="S62" s="874"/>
      <c r="T62" s="874"/>
      <c r="U62" s="874"/>
      <c r="V62" s="874"/>
      <c r="W62" s="874"/>
      <c r="X62" s="874"/>
      <c r="Y62" s="874"/>
      <c r="Z62" s="874"/>
      <c r="AA62" s="874"/>
      <c r="AB62" s="763" t="s">
        <v>612</v>
      </c>
      <c r="AC62" s="763"/>
      <c r="AD62" s="763"/>
      <c r="AE62" s="763"/>
      <c r="AF62" s="763"/>
      <c r="AG62" s="763"/>
      <c r="AH62" s="763"/>
      <c r="AI62" s="763"/>
      <c r="AJ62" s="763"/>
      <c r="AK62" s="763"/>
      <c r="AL62" s="763"/>
      <c r="AM62" s="763"/>
      <c r="AN62" s="763"/>
      <c r="AO62" s="763"/>
      <c r="AP62" s="763"/>
      <c r="AQ62" s="763"/>
      <c r="AR62" s="763"/>
      <c r="AS62" s="763"/>
      <c r="AT62" s="763"/>
      <c r="AU62" s="763"/>
      <c r="AV62" s="763"/>
      <c r="AW62" s="763"/>
      <c r="AX62" s="763"/>
      <c r="AY62" s="763"/>
      <c r="AZ62" s="763"/>
      <c r="BA62" s="763"/>
      <c r="BB62" s="763" t="s">
        <v>613</v>
      </c>
      <c r="BC62" s="763"/>
      <c r="BD62" s="763"/>
      <c r="BE62" s="763"/>
      <c r="BF62" s="763"/>
      <c r="BG62" s="763"/>
      <c r="BH62" s="763"/>
      <c r="BI62" s="763"/>
      <c r="BJ62" s="763"/>
      <c r="BK62" s="763"/>
      <c r="BL62" s="763"/>
      <c r="BM62" s="763"/>
      <c r="BN62" s="763"/>
      <c r="BO62" s="763"/>
      <c r="BP62" s="763"/>
      <c r="BQ62" s="763"/>
      <c r="BR62" s="763"/>
      <c r="BS62" s="763"/>
      <c r="BT62" s="763"/>
      <c r="BU62" s="763"/>
      <c r="BV62" s="763"/>
      <c r="BW62" s="763"/>
      <c r="BX62" s="763"/>
      <c r="BY62" s="763"/>
      <c r="BZ62" s="763"/>
      <c r="CA62" s="763"/>
      <c r="CB62" s="763"/>
      <c r="CC62" s="763" t="s">
        <v>614</v>
      </c>
      <c r="CD62" s="763"/>
      <c r="CE62" s="763"/>
      <c r="CF62" s="763"/>
      <c r="CG62" s="763"/>
      <c r="CH62" s="763"/>
      <c r="CI62" s="763"/>
      <c r="CJ62" s="763"/>
      <c r="CK62" s="763"/>
      <c r="CL62" s="763"/>
      <c r="CM62" s="763"/>
      <c r="CN62" s="763"/>
      <c r="CO62" s="763"/>
      <c r="CP62" s="763"/>
      <c r="CQ62" s="763"/>
      <c r="CR62" s="763"/>
      <c r="CS62" s="763"/>
      <c r="CT62" s="763"/>
      <c r="CU62" s="763"/>
      <c r="CV62" s="763"/>
      <c r="CW62" s="763"/>
      <c r="CX62" s="763"/>
      <c r="CY62" s="763"/>
      <c r="CZ62" s="763"/>
      <c r="DA62" s="763"/>
      <c r="DB62" s="763"/>
    </row>
  </sheetData>
  <mergeCells count="2268">
    <mergeCell ref="CU60:CV60"/>
    <mergeCell ref="CW60:CX60"/>
    <mergeCell ref="CY60:CZ60"/>
    <mergeCell ref="DA60:DB60"/>
    <mergeCell ref="A62:AA62"/>
    <mergeCell ref="AB62:BA62"/>
    <mergeCell ref="BB62:CB62"/>
    <mergeCell ref="CC62:DB62"/>
    <mergeCell ref="CI60:CJ60"/>
    <mergeCell ref="CK60:CL60"/>
    <mergeCell ref="CM60:CN60"/>
    <mergeCell ref="CO60:CP60"/>
    <mergeCell ref="CQ60:CR60"/>
    <mergeCell ref="CS60:CT60"/>
    <mergeCell ref="BW60:BX60"/>
    <mergeCell ref="BY60:BZ60"/>
    <mergeCell ref="CA60:CB60"/>
    <mergeCell ref="CC60:CD60"/>
    <mergeCell ref="CE60:CF60"/>
    <mergeCell ref="CG60:CH60"/>
    <mergeCell ref="BJ60:BL60"/>
    <mergeCell ref="BM60:BN60"/>
    <mergeCell ref="BO60:BP60"/>
    <mergeCell ref="BQ60:BR60"/>
    <mergeCell ref="BS60:BT60"/>
    <mergeCell ref="BU60:BV60"/>
    <mergeCell ref="AR60:AS60"/>
    <mergeCell ref="AT60:AU60"/>
    <mergeCell ref="AV60:AW60"/>
    <mergeCell ref="AX60:AY60"/>
    <mergeCell ref="AZ60:BA60"/>
    <mergeCell ref="BF60:BI60"/>
    <mergeCell ref="AF60:AG60"/>
    <mergeCell ref="AH60:AI60"/>
    <mergeCell ref="AJ60:AK60"/>
    <mergeCell ref="AL60:AM60"/>
    <mergeCell ref="AN60:AO60"/>
    <mergeCell ref="AP60:AQ60"/>
    <mergeCell ref="T60:U60"/>
    <mergeCell ref="V60:W60"/>
    <mergeCell ref="X60:Y60"/>
    <mergeCell ref="Z60:AA60"/>
    <mergeCell ref="AB60:AC60"/>
    <mergeCell ref="AD60:AE60"/>
    <mergeCell ref="CU59:CV59"/>
    <mergeCell ref="CW59:CX59"/>
    <mergeCell ref="CY59:CZ59"/>
    <mergeCell ref="DA59:DB59"/>
    <mergeCell ref="E60:H60"/>
    <mergeCell ref="I60:K60"/>
    <mergeCell ref="L60:M60"/>
    <mergeCell ref="N60:O60"/>
    <mergeCell ref="P60:Q60"/>
    <mergeCell ref="R60:S60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J59:BL59"/>
    <mergeCell ref="BM59:BN59"/>
    <mergeCell ref="BO59:BP59"/>
    <mergeCell ref="BQ59:BR59"/>
    <mergeCell ref="BS59:BT59"/>
    <mergeCell ref="BU59:BV59"/>
    <mergeCell ref="AR59:AS59"/>
    <mergeCell ref="AT59:AU59"/>
    <mergeCell ref="AV59:AW59"/>
    <mergeCell ref="AX59:AY59"/>
    <mergeCell ref="AZ59:BA59"/>
    <mergeCell ref="BF59:BI59"/>
    <mergeCell ref="AF59:AG59"/>
    <mergeCell ref="AH59:AI59"/>
    <mergeCell ref="AJ59:AK59"/>
    <mergeCell ref="AL59:AM59"/>
    <mergeCell ref="AN59:AO59"/>
    <mergeCell ref="AP59:AQ59"/>
    <mergeCell ref="T59:U59"/>
    <mergeCell ref="V59:W59"/>
    <mergeCell ref="X59:Y59"/>
    <mergeCell ref="Z59:AA59"/>
    <mergeCell ref="AB59:AC59"/>
    <mergeCell ref="AD59:AE59"/>
    <mergeCell ref="CU58:CV58"/>
    <mergeCell ref="CW58:CX58"/>
    <mergeCell ref="CY58:CZ58"/>
    <mergeCell ref="DA58:DB58"/>
    <mergeCell ref="E59:H59"/>
    <mergeCell ref="I59:K59"/>
    <mergeCell ref="L59:M59"/>
    <mergeCell ref="N59:O59"/>
    <mergeCell ref="P59:Q59"/>
    <mergeCell ref="R59:S59"/>
    <mergeCell ref="CI58:CJ58"/>
    <mergeCell ref="CK58:CL58"/>
    <mergeCell ref="CM58:CN58"/>
    <mergeCell ref="CO58:CP58"/>
    <mergeCell ref="CQ58:CR58"/>
    <mergeCell ref="CS58:CT58"/>
    <mergeCell ref="BW58:BX58"/>
    <mergeCell ref="BY58:BZ58"/>
    <mergeCell ref="CA58:CB58"/>
    <mergeCell ref="CC58:CD58"/>
    <mergeCell ref="CE58:CF58"/>
    <mergeCell ref="CG58:CH58"/>
    <mergeCell ref="BJ58:BL58"/>
    <mergeCell ref="BM58:BN58"/>
    <mergeCell ref="BO58:BP58"/>
    <mergeCell ref="BQ58:BR58"/>
    <mergeCell ref="AT58:AU58"/>
    <mergeCell ref="AV58:AW58"/>
    <mergeCell ref="AX58:AY58"/>
    <mergeCell ref="AZ58:BA58"/>
    <mergeCell ref="BF58:BI58"/>
    <mergeCell ref="AF58:AG58"/>
    <mergeCell ref="AH58:AI58"/>
    <mergeCell ref="AJ58:AK58"/>
    <mergeCell ref="AL58:AM58"/>
    <mergeCell ref="AN58:AO58"/>
    <mergeCell ref="AP58:AQ58"/>
    <mergeCell ref="T58:U58"/>
    <mergeCell ref="V58:W58"/>
    <mergeCell ref="X58:Y58"/>
    <mergeCell ref="Z58:AA58"/>
    <mergeCell ref="AB58:AC58"/>
    <mergeCell ref="AD58:AE58"/>
    <mergeCell ref="DA57:DB57"/>
    <mergeCell ref="E58:H58"/>
    <mergeCell ref="I58:K58"/>
    <mergeCell ref="L58:M58"/>
    <mergeCell ref="N58:O58"/>
    <mergeCell ref="P58:Q58"/>
    <mergeCell ref="R58:S58"/>
    <mergeCell ref="CI57:CJ57"/>
    <mergeCell ref="CK57:CL57"/>
    <mergeCell ref="CM57:CN57"/>
    <mergeCell ref="CO57:CP57"/>
    <mergeCell ref="CQ57:CR57"/>
    <mergeCell ref="CS57:CT57"/>
    <mergeCell ref="BW57:BX57"/>
    <mergeCell ref="BY57:BZ57"/>
    <mergeCell ref="CA57:CB57"/>
    <mergeCell ref="CC57:CD57"/>
    <mergeCell ref="CE57:CF57"/>
    <mergeCell ref="CG57:CH57"/>
    <mergeCell ref="BJ57:BL57"/>
    <mergeCell ref="BM57:BN57"/>
    <mergeCell ref="BO57:BP57"/>
    <mergeCell ref="BQ57:BR57"/>
    <mergeCell ref="BS57:BT57"/>
    <mergeCell ref="BU57:BV57"/>
    <mergeCell ref="AR57:AS57"/>
    <mergeCell ref="AT57:AU57"/>
    <mergeCell ref="AV57:AW57"/>
    <mergeCell ref="AX57:AY57"/>
    <mergeCell ref="BS58:BT58"/>
    <mergeCell ref="BU58:BV58"/>
    <mergeCell ref="AR58:AS58"/>
    <mergeCell ref="BF57:BI57"/>
    <mergeCell ref="AF57:AG57"/>
    <mergeCell ref="AH57:AI57"/>
    <mergeCell ref="AJ57:AK57"/>
    <mergeCell ref="AL57:AM57"/>
    <mergeCell ref="AN57:AO57"/>
    <mergeCell ref="AP57:AQ57"/>
    <mergeCell ref="T57:U57"/>
    <mergeCell ref="V57:W57"/>
    <mergeCell ref="X57:Y57"/>
    <mergeCell ref="Z57:AA57"/>
    <mergeCell ref="AB57:AC57"/>
    <mergeCell ref="AD57:AE57"/>
    <mergeCell ref="CU56:CV56"/>
    <mergeCell ref="CW56:CX56"/>
    <mergeCell ref="CY56:CZ56"/>
    <mergeCell ref="AH56:AI56"/>
    <mergeCell ref="AJ56:AK56"/>
    <mergeCell ref="AL56:AM56"/>
    <mergeCell ref="AN56:AO56"/>
    <mergeCell ref="AP56:AQ56"/>
    <mergeCell ref="T56:U56"/>
    <mergeCell ref="V56:W56"/>
    <mergeCell ref="X56:Y56"/>
    <mergeCell ref="Z56:AA56"/>
    <mergeCell ref="AB56:AC56"/>
    <mergeCell ref="AD56:AE56"/>
    <mergeCell ref="CU57:CV57"/>
    <mergeCell ref="CW57:CX57"/>
    <mergeCell ref="CY57:CZ57"/>
    <mergeCell ref="E57:H57"/>
    <mergeCell ref="I57:K57"/>
    <mergeCell ref="L57:M57"/>
    <mergeCell ref="N57:O57"/>
    <mergeCell ref="P57:Q57"/>
    <mergeCell ref="R57:S57"/>
    <mergeCell ref="CI56:CJ56"/>
    <mergeCell ref="CK56:CL56"/>
    <mergeCell ref="CM56:CN56"/>
    <mergeCell ref="CO56:CP56"/>
    <mergeCell ref="CQ56:CR56"/>
    <mergeCell ref="CS56:CT56"/>
    <mergeCell ref="BW56:BX56"/>
    <mergeCell ref="BY56:BZ56"/>
    <mergeCell ref="CA56:CB56"/>
    <mergeCell ref="CC56:CD56"/>
    <mergeCell ref="CE56:CF56"/>
    <mergeCell ref="CG56:CH56"/>
    <mergeCell ref="BJ56:BL56"/>
    <mergeCell ref="BM56:BN56"/>
    <mergeCell ref="BO56:BP56"/>
    <mergeCell ref="BQ56:BR56"/>
    <mergeCell ref="BS56:BT56"/>
    <mergeCell ref="BU56:BV56"/>
    <mergeCell ref="AR56:AS56"/>
    <mergeCell ref="AT56:AU56"/>
    <mergeCell ref="AV56:AW56"/>
    <mergeCell ref="AX56:AY56"/>
    <mergeCell ref="AZ56:BA56"/>
    <mergeCell ref="BF56:BI56"/>
    <mergeCell ref="AF56:AG56"/>
    <mergeCell ref="AZ57:BA57"/>
    <mergeCell ref="DA55:DB55"/>
    <mergeCell ref="E56:H56"/>
    <mergeCell ref="I56:K56"/>
    <mergeCell ref="L56:M56"/>
    <mergeCell ref="N56:O56"/>
    <mergeCell ref="P56:Q56"/>
    <mergeCell ref="R56:S56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J55:BL55"/>
    <mergeCell ref="BM55:BN55"/>
    <mergeCell ref="BO55:BP55"/>
    <mergeCell ref="BQ55:BR55"/>
    <mergeCell ref="BS55:BT55"/>
    <mergeCell ref="BU55:BV55"/>
    <mergeCell ref="AR55:AS55"/>
    <mergeCell ref="AT55:AU55"/>
    <mergeCell ref="AV55:AW55"/>
    <mergeCell ref="AX55:AY55"/>
    <mergeCell ref="DA56:DB56"/>
    <mergeCell ref="BF55:BI55"/>
    <mergeCell ref="AF55:AG55"/>
    <mergeCell ref="AH55:AI55"/>
    <mergeCell ref="AJ55:AK55"/>
    <mergeCell ref="AL55:AM55"/>
    <mergeCell ref="AN55:AO55"/>
    <mergeCell ref="AP55:AQ55"/>
    <mergeCell ref="T55:U55"/>
    <mergeCell ref="V55:W55"/>
    <mergeCell ref="X55:Y55"/>
    <mergeCell ref="Z55:AA55"/>
    <mergeCell ref="AB55:AC55"/>
    <mergeCell ref="AD55:AE55"/>
    <mergeCell ref="CU54:CV54"/>
    <mergeCell ref="CW54:CX54"/>
    <mergeCell ref="CY54:CZ54"/>
    <mergeCell ref="AH54:AI54"/>
    <mergeCell ref="AJ54:AK54"/>
    <mergeCell ref="AL54:AM54"/>
    <mergeCell ref="AN54:AO54"/>
    <mergeCell ref="AP54:AQ54"/>
    <mergeCell ref="T54:U54"/>
    <mergeCell ref="V54:W54"/>
    <mergeCell ref="X54:Y54"/>
    <mergeCell ref="Z54:AA54"/>
    <mergeCell ref="AB54:AC54"/>
    <mergeCell ref="AD54:AE54"/>
    <mergeCell ref="CU55:CV55"/>
    <mergeCell ref="CW55:CX55"/>
    <mergeCell ref="CY55:CZ55"/>
    <mergeCell ref="E55:H55"/>
    <mergeCell ref="I55:K55"/>
    <mergeCell ref="L55:M55"/>
    <mergeCell ref="N55:O55"/>
    <mergeCell ref="P55:Q55"/>
    <mergeCell ref="R55:S55"/>
    <mergeCell ref="CI54:CJ54"/>
    <mergeCell ref="CK54:CL54"/>
    <mergeCell ref="CM54:CN54"/>
    <mergeCell ref="CO54:CP54"/>
    <mergeCell ref="CQ54:CR54"/>
    <mergeCell ref="CS54:CT54"/>
    <mergeCell ref="BW54:BX54"/>
    <mergeCell ref="BY54:BZ54"/>
    <mergeCell ref="CA54:CB54"/>
    <mergeCell ref="CC54:CD54"/>
    <mergeCell ref="CE54:CF54"/>
    <mergeCell ref="CG54:CH54"/>
    <mergeCell ref="BJ54:BL54"/>
    <mergeCell ref="BM54:BN54"/>
    <mergeCell ref="BO54:BP54"/>
    <mergeCell ref="BQ54:BR54"/>
    <mergeCell ref="BS54:BT54"/>
    <mergeCell ref="BU54:BV54"/>
    <mergeCell ref="AR54:AS54"/>
    <mergeCell ref="AT54:AU54"/>
    <mergeCell ref="AV54:AW54"/>
    <mergeCell ref="AX54:AY54"/>
    <mergeCell ref="AZ54:BA54"/>
    <mergeCell ref="BF54:BI54"/>
    <mergeCell ref="AF54:AG54"/>
    <mergeCell ref="AZ55:BA55"/>
    <mergeCell ref="DA53:DB53"/>
    <mergeCell ref="E54:H54"/>
    <mergeCell ref="I54:K54"/>
    <mergeCell ref="L54:M54"/>
    <mergeCell ref="N54:O54"/>
    <mergeCell ref="P54:Q54"/>
    <mergeCell ref="R54:S54"/>
    <mergeCell ref="CI53:CJ53"/>
    <mergeCell ref="CK53:CL53"/>
    <mergeCell ref="CM53:CN53"/>
    <mergeCell ref="CO53:CP53"/>
    <mergeCell ref="CQ53:CR53"/>
    <mergeCell ref="CS53:CT53"/>
    <mergeCell ref="BW53:BX53"/>
    <mergeCell ref="BY53:BZ53"/>
    <mergeCell ref="CA53:CB53"/>
    <mergeCell ref="CC53:CD53"/>
    <mergeCell ref="CE53:CF53"/>
    <mergeCell ref="CG53:CH53"/>
    <mergeCell ref="BJ53:BL53"/>
    <mergeCell ref="BM53:BN53"/>
    <mergeCell ref="BO53:BP53"/>
    <mergeCell ref="BQ53:BR53"/>
    <mergeCell ref="BS53:BT53"/>
    <mergeCell ref="BU53:BV53"/>
    <mergeCell ref="AR53:AS53"/>
    <mergeCell ref="AT53:AU53"/>
    <mergeCell ref="AV53:AW53"/>
    <mergeCell ref="AX53:AY53"/>
    <mergeCell ref="DA54:DB54"/>
    <mergeCell ref="BF53:BI53"/>
    <mergeCell ref="AF53:AG53"/>
    <mergeCell ref="AH53:AI53"/>
    <mergeCell ref="AJ53:AK53"/>
    <mergeCell ref="AL53:AM53"/>
    <mergeCell ref="AN53:AO53"/>
    <mergeCell ref="AP53:AQ53"/>
    <mergeCell ref="T53:U53"/>
    <mergeCell ref="V53:W53"/>
    <mergeCell ref="X53:Y53"/>
    <mergeCell ref="Z53:AA53"/>
    <mergeCell ref="AB53:AC53"/>
    <mergeCell ref="AD53:AE53"/>
    <mergeCell ref="CU52:CV52"/>
    <mergeCell ref="CW52:CX52"/>
    <mergeCell ref="CY52:CZ52"/>
    <mergeCell ref="AH52:AI52"/>
    <mergeCell ref="AJ52:AK52"/>
    <mergeCell ref="AL52:AM52"/>
    <mergeCell ref="AN52:AO52"/>
    <mergeCell ref="AP52:AQ52"/>
    <mergeCell ref="T52:U52"/>
    <mergeCell ref="V52:W52"/>
    <mergeCell ref="X52:Y52"/>
    <mergeCell ref="Z52:AA52"/>
    <mergeCell ref="AB52:AC52"/>
    <mergeCell ref="AD52:AE52"/>
    <mergeCell ref="CU53:CV53"/>
    <mergeCell ref="CW53:CX53"/>
    <mergeCell ref="CY53:CZ53"/>
    <mergeCell ref="E53:H53"/>
    <mergeCell ref="I53:K53"/>
    <mergeCell ref="L53:M53"/>
    <mergeCell ref="N53:O53"/>
    <mergeCell ref="P53:Q53"/>
    <mergeCell ref="R53:S53"/>
    <mergeCell ref="CI52:CJ52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J52:BL52"/>
    <mergeCell ref="BM52:BN52"/>
    <mergeCell ref="BO52:BP52"/>
    <mergeCell ref="BQ52:BR52"/>
    <mergeCell ref="BS52:BT52"/>
    <mergeCell ref="BU52:BV52"/>
    <mergeCell ref="AR52:AS52"/>
    <mergeCell ref="AT52:AU52"/>
    <mergeCell ref="AV52:AW52"/>
    <mergeCell ref="AX52:AY52"/>
    <mergeCell ref="AZ52:BA52"/>
    <mergeCell ref="BF52:BI52"/>
    <mergeCell ref="AF52:AG52"/>
    <mergeCell ref="AZ53:BA53"/>
    <mergeCell ref="DA51:DB51"/>
    <mergeCell ref="E52:H52"/>
    <mergeCell ref="I52:K52"/>
    <mergeCell ref="L52:M52"/>
    <mergeCell ref="N52:O52"/>
    <mergeCell ref="P52:Q52"/>
    <mergeCell ref="R52:S52"/>
    <mergeCell ref="CI51:CJ51"/>
    <mergeCell ref="CK51:CL51"/>
    <mergeCell ref="CM51:CN51"/>
    <mergeCell ref="CO51:CP51"/>
    <mergeCell ref="CQ51:CR51"/>
    <mergeCell ref="CS51:CT51"/>
    <mergeCell ref="BW51:BX51"/>
    <mergeCell ref="BY51:BZ51"/>
    <mergeCell ref="CA51:CB51"/>
    <mergeCell ref="CC51:CD51"/>
    <mergeCell ref="CE51:CF51"/>
    <mergeCell ref="CG51:CH51"/>
    <mergeCell ref="BJ51:BL51"/>
    <mergeCell ref="BM51:BN51"/>
    <mergeCell ref="BO51:BP51"/>
    <mergeCell ref="BQ51:BR51"/>
    <mergeCell ref="BS51:BT51"/>
    <mergeCell ref="BU51:BV51"/>
    <mergeCell ref="AR51:AS51"/>
    <mergeCell ref="AT51:AU51"/>
    <mergeCell ref="AV51:AW51"/>
    <mergeCell ref="AX51:AY51"/>
    <mergeCell ref="DA52:DB52"/>
    <mergeCell ref="BF51:BI51"/>
    <mergeCell ref="AF51:AG51"/>
    <mergeCell ref="AH51:AI51"/>
    <mergeCell ref="AJ51:AK51"/>
    <mergeCell ref="AL51:AM51"/>
    <mergeCell ref="AN51:AO51"/>
    <mergeCell ref="AP51:AQ51"/>
    <mergeCell ref="T51:U51"/>
    <mergeCell ref="V51:W51"/>
    <mergeCell ref="X51:Y51"/>
    <mergeCell ref="Z51:AA51"/>
    <mergeCell ref="AB51:AC51"/>
    <mergeCell ref="AD51:AE51"/>
    <mergeCell ref="CU50:CV50"/>
    <mergeCell ref="CW50:CX50"/>
    <mergeCell ref="CY50:CZ50"/>
    <mergeCell ref="AH50:AI50"/>
    <mergeCell ref="AJ50:AK50"/>
    <mergeCell ref="AL50:AM50"/>
    <mergeCell ref="AN50:AO50"/>
    <mergeCell ref="AP50:AQ50"/>
    <mergeCell ref="T50:U50"/>
    <mergeCell ref="V50:W50"/>
    <mergeCell ref="X50:Y50"/>
    <mergeCell ref="Z50:AA50"/>
    <mergeCell ref="AB50:AC50"/>
    <mergeCell ref="AD50:AE50"/>
    <mergeCell ref="CU51:CV51"/>
    <mergeCell ref="CW51:CX51"/>
    <mergeCell ref="CY51:CZ51"/>
    <mergeCell ref="E51:H51"/>
    <mergeCell ref="I51:K51"/>
    <mergeCell ref="L51:M51"/>
    <mergeCell ref="N51:O51"/>
    <mergeCell ref="P51:Q51"/>
    <mergeCell ref="R51:S51"/>
    <mergeCell ref="CI50:CJ50"/>
    <mergeCell ref="CK50:CL50"/>
    <mergeCell ref="CM50:CN50"/>
    <mergeCell ref="CO50:CP50"/>
    <mergeCell ref="CQ50:CR50"/>
    <mergeCell ref="CS50:CT50"/>
    <mergeCell ref="BW50:BX50"/>
    <mergeCell ref="BY50:BZ50"/>
    <mergeCell ref="CA50:CB50"/>
    <mergeCell ref="CC50:CD50"/>
    <mergeCell ref="CE50:CF50"/>
    <mergeCell ref="CG50:CH50"/>
    <mergeCell ref="BJ50:BL50"/>
    <mergeCell ref="BM50:BN50"/>
    <mergeCell ref="BO50:BP50"/>
    <mergeCell ref="BQ50:BR50"/>
    <mergeCell ref="BS50:BT50"/>
    <mergeCell ref="BU50:BV50"/>
    <mergeCell ref="AR50:AS50"/>
    <mergeCell ref="AT50:AU50"/>
    <mergeCell ref="AV50:AW50"/>
    <mergeCell ref="AX50:AY50"/>
    <mergeCell ref="AZ50:BA50"/>
    <mergeCell ref="BF50:BI50"/>
    <mergeCell ref="AF50:AG50"/>
    <mergeCell ref="AZ51:BA51"/>
    <mergeCell ref="DA49:DB49"/>
    <mergeCell ref="E50:H50"/>
    <mergeCell ref="I50:K50"/>
    <mergeCell ref="L50:M50"/>
    <mergeCell ref="N50:O50"/>
    <mergeCell ref="P50:Q50"/>
    <mergeCell ref="R50:S50"/>
    <mergeCell ref="CI49:CJ49"/>
    <mergeCell ref="CK49:CL49"/>
    <mergeCell ref="CM49:CN49"/>
    <mergeCell ref="CO49:CP49"/>
    <mergeCell ref="CQ49:CR49"/>
    <mergeCell ref="CS49:CT49"/>
    <mergeCell ref="BW49:BX49"/>
    <mergeCell ref="BY49:BZ49"/>
    <mergeCell ref="CA49:CB49"/>
    <mergeCell ref="CC49:CD49"/>
    <mergeCell ref="CE49:CF49"/>
    <mergeCell ref="CG49:CH49"/>
    <mergeCell ref="BJ49:BL49"/>
    <mergeCell ref="BM49:BN49"/>
    <mergeCell ref="BO49:BP49"/>
    <mergeCell ref="BQ49:BR49"/>
    <mergeCell ref="BS49:BT49"/>
    <mergeCell ref="BU49:BV49"/>
    <mergeCell ref="AR49:AS49"/>
    <mergeCell ref="AT49:AU49"/>
    <mergeCell ref="AV49:AW49"/>
    <mergeCell ref="AX49:AY49"/>
    <mergeCell ref="DA50:DB50"/>
    <mergeCell ref="AZ49:BA49"/>
    <mergeCell ref="BF49:BI49"/>
    <mergeCell ref="AF49:AG49"/>
    <mergeCell ref="AH49:AI49"/>
    <mergeCell ref="AJ49:AK49"/>
    <mergeCell ref="AL49:AM49"/>
    <mergeCell ref="AN49:AO49"/>
    <mergeCell ref="AP49:AQ49"/>
    <mergeCell ref="T49:U49"/>
    <mergeCell ref="V49:W49"/>
    <mergeCell ref="X49:Y49"/>
    <mergeCell ref="Z49:AA49"/>
    <mergeCell ref="AB49:AC49"/>
    <mergeCell ref="AD49:AE49"/>
    <mergeCell ref="CU48:CV48"/>
    <mergeCell ref="CW48:CX48"/>
    <mergeCell ref="CY48:CZ48"/>
    <mergeCell ref="AH48:AI48"/>
    <mergeCell ref="AJ48:AK48"/>
    <mergeCell ref="AL48:AM48"/>
    <mergeCell ref="AN48:AO48"/>
    <mergeCell ref="AP48:AQ48"/>
    <mergeCell ref="T48:U48"/>
    <mergeCell ref="V48:W48"/>
    <mergeCell ref="X48:Y48"/>
    <mergeCell ref="Z48:AA48"/>
    <mergeCell ref="AB48:AC48"/>
    <mergeCell ref="AD48:AE48"/>
    <mergeCell ref="CU49:CV49"/>
    <mergeCell ref="CW49:CX49"/>
    <mergeCell ref="CY49:CZ49"/>
    <mergeCell ref="DA48:DB48"/>
    <mergeCell ref="E49:H49"/>
    <mergeCell ref="I49:K49"/>
    <mergeCell ref="L49:M49"/>
    <mergeCell ref="N49:O49"/>
    <mergeCell ref="P49:Q49"/>
    <mergeCell ref="R49:S49"/>
    <mergeCell ref="CI48:CJ48"/>
    <mergeCell ref="CK48:CL48"/>
    <mergeCell ref="CM48:CN48"/>
    <mergeCell ref="CO48:CP48"/>
    <mergeCell ref="CQ48:CR48"/>
    <mergeCell ref="CS48:CT48"/>
    <mergeCell ref="BW48:BX48"/>
    <mergeCell ref="BY48:BZ48"/>
    <mergeCell ref="CA48:CB48"/>
    <mergeCell ref="CC48:CD48"/>
    <mergeCell ref="CE48:CF48"/>
    <mergeCell ref="CG48:CH48"/>
    <mergeCell ref="BJ48:BL48"/>
    <mergeCell ref="BM48:BN48"/>
    <mergeCell ref="BO48:BP48"/>
    <mergeCell ref="BQ48:BR48"/>
    <mergeCell ref="BS48:BT48"/>
    <mergeCell ref="BU48:BV48"/>
    <mergeCell ref="AR48:AS48"/>
    <mergeCell ref="AT48:AU48"/>
    <mergeCell ref="AV48:AW48"/>
    <mergeCell ref="AX48:AY48"/>
    <mergeCell ref="AZ48:BA48"/>
    <mergeCell ref="BF48:BI48"/>
    <mergeCell ref="AF48:AG48"/>
    <mergeCell ref="CU47:CV47"/>
    <mergeCell ref="CW47:CX47"/>
    <mergeCell ref="CY47:CZ47"/>
    <mergeCell ref="DA47:DB47"/>
    <mergeCell ref="E48:H48"/>
    <mergeCell ref="I48:K48"/>
    <mergeCell ref="L48:M48"/>
    <mergeCell ref="N48:O48"/>
    <mergeCell ref="P48:Q48"/>
    <mergeCell ref="R48:S48"/>
    <mergeCell ref="CI47:CJ47"/>
    <mergeCell ref="CK47:CL47"/>
    <mergeCell ref="CM47:CN47"/>
    <mergeCell ref="CO47:CP47"/>
    <mergeCell ref="CQ47:CR47"/>
    <mergeCell ref="CS47:CT47"/>
    <mergeCell ref="BW47:BX47"/>
    <mergeCell ref="BY47:BZ47"/>
    <mergeCell ref="CA47:CB47"/>
    <mergeCell ref="CC47:CD47"/>
    <mergeCell ref="CE47:CF47"/>
    <mergeCell ref="CG47:CH47"/>
    <mergeCell ref="BJ47:BL47"/>
    <mergeCell ref="BM47:BN47"/>
    <mergeCell ref="BO47:BP47"/>
    <mergeCell ref="BQ47:BR47"/>
    <mergeCell ref="BS47:BT47"/>
    <mergeCell ref="BU47:BV47"/>
    <mergeCell ref="AR47:AS47"/>
    <mergeCell ref="AT47:AU47"/>
    <mergeCell ref="AV47:AW47"/>
    <mergeCell ref="AX47:AY47"/>
    <mergeCell ref="AZ47:BA47"/>
    <mergeCell ref="BF47:BI47"/>
    <mergeCell ref="AF47:AG47"/>
    <mergeCell ref="AH47:AI47"/>
    <mergeCell ref="AJ47:AK47"/>
    <mergeCell ref="AL47:AM47"/>
    <mergeCell ref="AN47:AO47"/>
    <mergeCell ref="AP47:AQ47"/>
    <mergeCell ref="T47:U47"/>
    <mergeCell ref="V47:W47"/>
    <mergeCell ref="X47:Y47"/>
    <mergeCell ref="Z47:AA47"/>
    <mergeCell ref="AB47:AC47"/>
    <mergeCell ref="AD47:AE47"/>
    <mergeCell ref="E47:H47"/>
    <mergeCell ref="I47:K47"/>
    <mergeCell ref="L47:M47"/>
    <mergeCell ref="N47:O47"/>
    <mergeCell ref="P47:Q47"/>
    <mergeCell ref="R47:S47"/>
    <mergeCell ref="CQ46:CR46"/>
    <mergeCell ref="CS46:CT46"/>
    <mergeCell ref="CU46:CV46"/>
    <mergeCell ref="CW46:CX46"/>
    <mergeCell ref="CY46:CZ46"/>
    <mergeCell ref="DA46:DB46"/>
    <mergeCell ref="CE46:CF46"/>
    <mergeCell ref="CG46:CH46"/>
    <mergeCell ref="CI46:CJ46"/>
    <mergeCell ref="CK46:CL46"/>
    <mergeCell ref="CM46:CN46"/>
    <mergeCell ref="CO46:CP46"/>
    <mergeCell ref="BS46:BT46"/>
    <mergeCell ref="BU46:BV46"/>
    <mergeCell ref="BW46:BX46"/>
    <mergeCell ref="BY46:BZ46"/>
    <mergeCell ref="CA46:CB46"/>
    <mergeCell ref="CC46:CD46"/>
    <mergeCell ref="AR46:AS46"/>
    <mergeCell ref="AT46:AU46"/>
    <mergeCell ref="AV46:AW46"/>
    <mergeCell ref="AX46:AY46"/>
    <mergeCell ref="AZ46:BA46"/>
    <mergeCell ref="BF46:BI46"/>
    <mergeCell ref="AF46:AG46"/>
    <mergeCell ref="AH46:AI46"/>
    <mergeCell ref="AJ46:AK46"/>
    <mergeCell ref="AL46:AM46"/>
    <mergeCell ref="AN46:AO46"/>
    <mergeCell ref="AP46:AQ46"/>
    <mergeCell ref="T46:U46"/>
    <mergeCell ref="V46:W46"/>
    <mergeCell ref="X46:Y46"/>
    <mergeCell ref="Z46:AA46"/>
    <mergeCell ref="AB46:AC46"/>
    <mergeCell ref="AD46:AE46"/>
    <mergeCell ref="E46:H46"/>
    <mergeCell ref="I46:K46"/>
    <mergeCell ref="L46:M46"/>
    <mergeCell ref="N46:O46"/>
    <mergeCell ref="P46:Q46"/>
    <mergeCell ref="R46:S46"/>
    <mergeCell ref="CQ45:CR45"/>
    <mergeCell ref="CS45:CT45"/>
    <mergeCell ref="CU45:CV45"/>
    <mergeCell ref="CW45:CX45"/>
    <mergeCell ref="CY45:CZ45"/>
    <mergeCell ref="DA45:DB45"/>
    <mergeCell ref="CE45:CF45"/>
    <mergeCell ref="CG45:CH45"/>
    <mergeCell ref="CI45:CJ45"/>
    <mergeCell ref="CK45:CL45"/>
    <mergeCell ref="CM45:CN45"/>
    <mergeCell ref="CO45:CP45"/>
    <mergeCell ref="BS45:BT45"/>
    <mergeCell ref="BU45:BV45"/>
    <mergeCell ref="BW45:BX45"/>
    <mergeCell ref="BY45:BZ45"/>
    <mergeCell ref="CA45:CB45"/>
    <mergeCell ref="CC45:CD45"/>
    <mergeCell ref="BD45:BE60"/>
    <mergeCell ref="BF45:BI45"/>
    <mergeCell ref="BJ45:BL45"/>
    <mergeCell ref="BM45:BN45"/>
    <mergeCell ref="BO45:BP45"/>
    <mergeCell ref="BQ45:BR45"/>
    <mergeCell ref="BJ46:BL46"/>
    <mergeCell ref="BM46:BN46"/>
    <mergeCell ref="AR45:AS45"/>
    <mergeCell ref="AT45:AU45"/>
    <mergeCell ref="AV45:AW45"/>
    <mergeCell ref="AX45:AY45"/>
    <mergeCell ref="AZ45:BA45"/>
    <mergeCell ref="AD45:AE45"/>
    <mergeCell ref="AF45:AG45"/>
    <mergeCell ref="AH45:AI45"/>
    <mergeCell ref="AJ45:AK45"/>
    <mergeCell ref="AL45:AM45"/>
    <mergeCell ref="AN45:AO45"/>
    <mergeCell ref="R45:S45"/>
    <mergeCell ref="T45:U45"/>
    <mergeCell ref="V45:W45"/>
    <mergeCell ref="X45:Y45"/>
    <mergeCell ref="Z45:AA45"/>
    <mergeCell ref="AB45:AC45"/>
    <mergeCell ref="DA44:DB44"/>
    <mergeCell ref="C45:D60"/>
    <mergeCell ref="E45:H45"/>
    <mergeCell ref="I45:K45"/>
    <mergeCell ref="L45:M45"/>
    <mergeCell ref="N45:O45"/>
    <mergeCell ref="P45:Q45"/>
    <mergeCell ref="CI44:CJ44"/>
    <mergeCell ref="CK44:CL44"/>
    <mergeCell ref="CM44:CN44"/>
    <mergeCell ref="CO44:CP44"/>
    <mergeCell ref="CQ44:CR44"/>
    <mergeCell ref="CS44:CT44"/>
    <mergeCell ref="BW44:BX44"/>
    <mergeCell ref="BY44:BZ44"/>
    <mergeCell ref="CA44:CB44"/>
    <mergeCell ref="CC44:CD44"/>
    <mergeCell ref="CE44:CF44"/>
    <mergeCell ref="CG44:CH44"/>
    <mergeCell ref="BJ44:BL44"/>
    <mergeCell ref="BM44:BN44"/>
    <mergeCell ref="BO44:BP44"/>
    <mergeCell ref="BQ44:BR44"/>
    <mergeCell ref="BS44:BT44"/>
    <mergeCell ref="BU44:BV44"/>
    <mergeCell ref="AR44:AS44"/>
    <mergeCell ref="AT44:AU44"/>
    <mergeCell ref="AV44:AW44"/>
    <mergeCell ref="AX44:AY44"/>
    <mergeCell ref="BO46:BP46"/>
    <mergeCell ref="BQ46:BR46"/>
    <mergeCell ref="AP45:AQ45"/>
    <mergeCell ref="BF44:BI44"/>
    <mergeCell ref="AF44:AG44"/>
    <mergeCell ref="AH44:AI44"/>
    <mergeCell ref="AJ44:AK44"/>
    <mergeCell ref="AL44:AM44"/>
    <mergeCell ref="AN44:AO44"/>
    <mergeCell ref="AP44:AQ44"/>
    <mergeCell ref="T44:U44"/>
    <mergeCell ref="V44:W44"/>
    <mergeCell ref="X44:Y44"/>
    <mergeCell ref="Z44:AA44"/>
    <mergeCell ref="AB44:AC44"/>
    <mergeCell ref="AD44:AE44"/>
    <mergeCell ref="CU43:CV43"/>
    <mergeCell ref="CW43:CX43"/>
    <mergeCell ref="CY43:CZ43"/>
    <mergeCell ref="AH43:AI43"/>
    <mergeCell ref="AJ43:AK43"/>
    <mergeCell ref="AL43:AM43"/>
    <mergeCell ref="AN43:AO43"/>
    <mergeCell ref="AP43:AQ43"/>
    <mergeCell ref="T43:U43"/>
    <mergeCell ref="V43:W43"/>
    <mergeCell ref="X43:Y43"/>
    <mergeCell ref="Z43:AA43"/>
    <mergeCell ref="AB43:AC43"/>
    <mergeCell ref="AD43:AE43"/>
    <mergeCell ref="CU44:CV44"/>
    <mergeCell ref="CW44:CX44"/>
    <mergeCell ref="CY44:CZ44"/>
    <mergeCell ref="E44:H44"/>
    <mergeCell ref="I44:K44"/>
    <mergeCell ref="L44:M44"/>
    <mergeCell ref="N44:O44"/>
    <mergeCell ref="P44:Q44"/>
    <mergeCell ref="R44:S44"/>
    <mergeCell ref="CI43:CJ43"/>
    <mergeCell ref="CK43:CL43"/>
    <mergeCell ref="CM43:CN43"/>
    <mergeCell ref="CO43:CP43"/>
    <mergeCell ref="CQ43:CR43"/>
    <mergeCell ref="CS43:CT43"/>
    <mergeCell ref="BW43:BX43"/>
    <mergeCell ref="BY43:BZ43"/>
    <mergeCell ref="CA43:CB43"/>
    <mergeCell ref="CC43:CD43"/>
    <mergeCell ref="CE43:CF43"/>
    <mergeCell ref="CG43:CH43"/>
    <mergeCell ref="BJ43:BL43"/>
    <mergeCell ref="BM43:BN43"/>
    <mergeCell ref="BO43:BP43"/>
    <mergeCell ref="BQ43:BR43"/>
    <mergeCell ref="BS43:BT43"/>
    <mergeCell ref="BU43:BV43"/>
    <mergeCell ref="AR43:AS43"/>
    <mergeCell ref="AT43:AU43"/>
    <mergeCell ref="AV43:AW43"/>
    <mergeCell ref="AX43:AY43"/>
    <mergeCell ref="AZ43:BA43"/>
    <mergeCell ref="BF43:BI43"/>
    <mergeCell ref="AF43:AG43"/>
    <mergeCell ref="AZ44:BA44"/>
    <mergeCell ref="DA42:DB42"/>
    <mergeCell ref="E43:H43"/>
    <mergeCell ref="I43:K43"/>
    <mergeCell ref="L43:M43"/>
    <mergeCell ref="N43:O43"/>
    <mergeCell ref="P43:Q43"/>
    <mergeCell ref="R43:S43"/>
    <mergeCell ref="CI42:CJ42"/>
    <mergeCell ref="CK42:CL42"/>
    <mergeCell ref="CM42:CN42"/>
    <mergeCell ref="CO42:CP42"/>
    <mergeCell ref="CQ42:CR42"/>
    <mergeCell ref="CS42:CT42"/>
    <mergeCell ref="BW42:BX42"/>
    <mergeCell ref="BY42:BZ42"/>
    <mergeCell ref="CA42:CB42"/>
    <mergeCell ref="CC42:CD42"/>
    <mergeCell ref="CE42:CF42"/>
    <mergeCell ref="CG42:CH42"/>
    <mergeCell ref="BJ42:BL42"/>
    <mergeCell ref="BM42:BN42"/>
    <mergeCell ref="BO42:BP42"/>
    <mergeCell ref="BQ42:BR42"/>
    <mergeCell ref="BS42:BT42"/>
    <mergeCell ref="BU42:BV42"/>
    <mergeCell ref="AR42:AS42"/>
    <mergeCell ref="AT42:AU42"/>
    <mergeCell ref="AV42:AW42"/>
    <mergeCell ref="AX42:AY42"/>
    <mergeCell ref="DA43:DB43"/>
    <mergeCell ref="BF42:BI42"/>
    <mergeCell ref="AF42:AG42"/>
    <mergeCell ref="AH42:AI42"/>
    <mergeCell ref="AJ42:AK42"/>
    <mergeCell ref="AL42:AM42"/>
    <mergeCell ref="AN42:AO42"/>
    <mergeCell ref="AP42:AQ42"/>
    <mergeCell ref="T42:U42"/>
    <mergeCell ref="V42:W42"/>
    <mergeCell ref="X42:Y42"/>
    <mergeCell ref="Z42:AA42"/>
    <mergeCell ref="AB42:AC42"/>
    <mergeCell ref="AD42:AE42"/>
    <mergeCell ref="CU41:CV41"/>
    <mergeCell ref="CW41:CX41"/>
    <mergeCell ref="CY41:CZ41"/>
    <mergeCell ref="AH41:AI41"/>
    <mergeCell ref="AJ41:AK41"/>
    <mergeCell ref="AL41:AM41"/>
    <mergeCell ref="AN41:AO41"/>
    <mergeCell ref="AP41:AQ41"/>
    <mergeCell ref="T41:U41"/>
    <mergeCell ref="V41:W41"/>
    <mergeCell ref="X41:Y41"/>
    <mergeCell ref="Z41:AA41"/>
    <mergeCell ref="AB41:AC41"/>
    <mergeCell ref="AD41:AE41"/>
    <mergeCell ref="CU42:CV42"/>
    <mergeCell ref="CW42:CX42"/>
    <mergeCell ref="CY42:CZ42"/>
    <mergeCell ref="E42:H42"/>
    <mergeCell ref="I42:K42"/>
    <mergeCell ref="L42:M42"/>
    <mergeCell ref="N42:O42"/>
    <mergeCell ref="P42:Q42"/>
    <mergeCell ref="R42:S42"/>
    <mergeCell ref="CI41:CJ41"/>
    <mergeCell ref="CK41:CL41"/>
    <mergeCell ref="CM41:CN41"/>
    <mergeCell ref="CO41:CP41"/>
    <mergeCell ref="CQ41:CR41"/>
    <mergeCell ref="CS41:CT41"/>
    <mergeCell ref="BW41:BX41"/>
    <mergeCell ref="BY41:BZ41"/>
    <mergeCell ref="CA41:CB41"/>
    <mergeCell ref="CC41:CD41"/>
    <mergeCell ref="CE41:CF41"/>
    <mergeCell ref="CG41:CH41"/>
    <mergeCell ref="BJ41:BL41"/>
    <mergeCell ref="BM41:BN41"/>
    <mergeCell ref="BO41:BP41"/>
    <mergeCell ref="BQ41:BR41"/>
    <mergeCell ref="BS41:BT41"/>
    <mergeCell ref="BU41:BV41"/>
    <mergeCell ref="AR41:AS41"/>
    <mergeCell ref="AT41:AU41"/>
    <mergeCell ref="AV41:AW41"/>
    <mergeCell ref="AX41:AY41"/>
    <mergeCell ref="AZ41:BA41"/>
    <mergeCell ref="BF41:BI41"/>
    <mergeCell ref="AF41:AG41"/>
    <mergeCell ref="AZ42:BA42"/>
    <mergeCell ref="DA40:DB40"/>
    <mergeCell ref="E41:H41"/>
    <mergeCell ref="I41:K41"/>
    <mergeCell ref="L41:M41"/>
    <mergeCell ref="N41:O41"/>
    <mergeCell ref="P41:Q41"/>
    <mergeCell ref="R41:S41"/>
    <mergeCell ref="CI40:CJ40"/>
    <mergeCell ref="CK40:CL40"/>
    <mergeCell ref="CM40:CN40"/>
    <mergeCell ref="CO40:CP40"/>
    <mergeCell ref="CQ40:CR40"/>
    <mergeCell ref="CS40:CT40"/>
    <mergeCell ref="BW40:BX40"/>
    <mergeCell ref="BY40:BZ40"/>
    <mergeCell ref="CA40:CB40"/>
    <mergeCell ref="CC40:CD40"/>
    <mergeCell ref="CE40:CF40"/>
    <mergeCell ref="CG40:CH40"/>
    <mergeCell ref="BJ40:BL40"/>
    <mergeCell ref="BM40:BN40"/>
    <mergeCell ref="BO40:BP40"/>
    <mergeCell ref="BQ40:BR40"/>
    <mergeCell ref="BS40:BT40"/>
    <mergeCell ref="BU40:BV40"/>
    <mergeCell ref="AR40:AS40"/>
    <mergeCell ref="AT40:AU40"/>
    <mergeCell ref="AV40:AW40"/>
    <mergeCell ref="AX40:AY40"/>
    <mergeCell ref="DA41:DB41"/>
    <mergeCell ref="BF40:BI40"/>
    <mergeCell ref="AF40:AG40"/>
    <mergeCell ref="AH40:AI40"/>
    <mergeCell ref="AJ40:AK40"/>
    <mergeCell ref="AL40:AM40"/>
    <mergeCell ref="AN40:AO40"/>
    <mergeCell ref="AP40:AQ40"/>
    <mergeCell ref="T40:U40"/>
    <mergeCell ref="V40:W40"/>
    <mergeCell ref="X40:Y40"/>
    <mergeCell ref="Z40:AA40"/>
    <mergeCell ref="AB40:AC40"/>
    <mergeCell ref="AD40:AE40"/>
    <mergeCell ref="CU39:CV39"/>
    <mergeCell ref="CW39:CX39"/>
    <mergeCell ref="CY39:CZ39"/>
    <mergeCell ref="AH39:AI39"/>
    <mergeCell ref="AJ39:AK39"/>
    <mergeCell ref="AL39:AM39"/>
    <mergeCell ref="AN39:AO39"/>
    <mergeCell ref="AP39:AQ39"/>
    <mergeCell ref="T39:U39"/>
    <mergeCell ref="V39:W39"/>
    <mergeCell ref="X39:Y39"/>
    <mergeCell ref="Z39:AA39"/>
    <mergeCell ref="AB39:AC39"/>
    <mergeCell ref="AD39:AE39"/>
    <mergeCell ref="CU40:CV40"/>
    <mergeCell ref="CW40:CX40"/>
    <mergeCell ref="CY40:CZ40"/>
    <mergeCell ref="E40:H40"/>
    <mergeCell ref="I40:K40"/>
    <mergeCell ref="L40:M40"/>
    <mergeCell ref="N40:O40"/>
    <mergeCell ref="P40:Q40"/>
    <mergeCell ref="R40:S40"/>
    <mergeCell ref="CI39:CJ39"/>
    <mergeCell ref="CK39:CL39"/>
    <mergeCell ref="CM39:CN39"/>
    <mergeCell ref="CO39:CP39"/>
    <mergeCell ref="CQ39:CR39"/>
    <mergeCell ref="CS39:CT39"/>
    <mergeCell ref="BW39:BX39"/>
    <mergeCell ref="BY39:BZ39"/>
    <mergeCell ref="CA39:CB39"/>
    <mergeCell ref="CC39:CD39"/>
    <mergeCell ref="CE39:CF39"/>
    <mergeCell ref="CG39:CH39"/>
    <mergeCell ref="BJ39:BL39"/>
    <mergeCell ref="BM39:BN39"/>
    <mergeCell ref="BO39:BP39"/>
    <mergeCell ref="BQ39:BR39"/>
    <mergeCell ref="BS39:BT39"/>
    <mergeCell ref="BU39:BV39"/>
    <mergeCell ref="AR39:AS39"/>
    <mergeCell ref="AT39:AU39"/>
    <mergeCell ref="AV39:AW39"/>
    <mergeCell ref="AX39:AY39"/>
    <mergeCell ref="AZ39:BA39"/>
    <mergeCell ref="BF39:BI39"/>
    <mergeCell ref="AF39:AG39"/>
    <mergeCell ref="AZ40:BA40"/>
    <mergeCell ref="DA38:DB38"/>
    <mergeCell ref="E39:H39"/>
    <mergeCell ref="I39:K39"/>
    <mergeCell ref="L39:M39"/>
    <mergeCell ref="N39:O39"/>
    <mergeCell ref="P39:Q39"/>
    <mergeCell ref="R39:S39"/>
    <mergeCell ref="CI38:CJ38"/>
    <mergeCell ref="CK38:CL38"/>
    <mergeCell ref="CM38:CN38"/>
    <mergeCell ref="CO38:CP38"/>
    <mergeCell ref="CQ38:CR38"/>
    <mergeCell ref="CS38:CT38"/>
    <mergeCell ref="BW38:BX38"/>
    <mergeCell ref="BY38:BZ38"/>
    <mergeCell ref="CA38:CB38"/>
    <mergeCell ref="CC38:CD38"/>
    <mergeCell ref="CE38:CF38"/>
    <mergeCell ref="CG38:CH38"/>
    <mergeCell ref="BJ38:BL38"/>
    <mergeCell ref="BM38:BN38"/>
    <mergeCell ref="BO38:BP38"/>
    <mergeCell ref="BQ38:BR38"/>
    <mergeCell ref="BS38:BT38"/>
    <mergeCell ref="BU38:BV38"/>
    <mergeCell ref="AR38:AS38"/>
    <mergeCell ref="AT38:AU38"/>
    <mergeCell ref="AV38:AW38"/>
    <mergeCell ref="AX38:AY38"/>
    <mergeCell ref="DA39:DB39"/>
    <mergeCell ref="BF38:BI38"/>
    <mergeCell ref="AF38:AG38"/>
    <mergeCell ref="AH38:AI38"/>
    <mergeCell ref="AJ38:AK38"/>
    <mergeCell ref="AL38:AM38"/>
    <mergeCell ref="AN38:AO38"/>
    <mergeCell ref="AP38:AQ38"/>
    <mergeCell ref="T38:U38"/>
    <mergeCell ref="V38:W38"/>
    <mergeCell ref="X38:Y38"/>
    <mergeCell ref="Z38:AA38"/>
    <mergeCell ref="AB38:AC38"/>
    <mergeCell ref="AD38:AE38"/>
    <mergeCell ref="CU37:CV37"/>
    <mergeCell ref="CW37:CX37"/>
    <mergeCell ref="CY37:CZ37"/>
    <mergeCell ref="AH37:AI37"/>
    <mergeCell ref="AJ37:AK37"/>
    <mergeCell ref="AL37:AM37"/>
    <mergeCell ref="AN37:AO37"/>
    <mergeCell ref="AP37:AQ37"/>
    <mergeCell ref="T37:U37"/>
    <mergeCell ref="V37:W37"/>
    <mergeCell ref="X37:Y37"/>
    <mergeCell ref="Z37:AA37"/>
    <mergeCell ref="AB37:AC37"/>
    <mergeCell ref="AD37:AE37"/>
    <mergeCell ref="CU38:CV38"/>
    <mergeCell ref="CW38:CX38"/>
    <mergeCell ref="CY38:CZ38"/>
    <mergeCell ref="E38:H38"/>
    <mergeCell ref="I38:K38"/>
    <mergeCell ref="L38:M38"/>
    <mergeCell ref="N38:O38"/>
    <mergeCell ref="P38:Q38"/>
    <mergeCell ref="R38:S38"/>
    <mergeCell ref="CI37:CJ37"/>
    <mergeCell ref="CK37:CL37"/>
    <mergeCell ref="CM37:CN37"/>
    <mergeCell ref="CO37:CP37"/>
    <mergeCell ref="CQ37:CR37"/>
    <mergeCell ref="CS37:CT37"/>
    <mergeCell ref="BW37:BX37"/>
    <mergeCell ref="BY37:BZ37"/>
    <mergeCell ref="CA37:CB37"/>
    <mergeCell ref="CC37:CD37"/>
    <mergeCell ref="CE37:CF37"/>
    <mergeCell ref="CG37:CH37"/>
    <mergeCell ref="BJ37:BL37"/>
    <mergeCell ref="BM37:BN37"/>
    <mergeCell ref="BO37:BP37"/>
    <mergeCell ref="BQ37:BR37"/>
    <mergeCell ref="BS37:BT37"/>
    <mergeCell ref="BU37:BV37"/>
    <mergeCell ref="AR37:AS37"/>
    <mergeCell ref="AT37:AU37"/>
    <mergeCell ref="AV37:AW37"/>
    <mergeCell ref="AX37:AY37"/>
    <mergeCell ref="AZ37:BA37"/>
    <mergeCell ref="BF37:BI37"/>
    <mergeCell ref="AF37:AG37"/>
    <mergeCell ref="AZ38:BA38"/>
    <mergeCell ref="DA36:DB36"/>
    <mergeCell ref="E37:H37"/>
    <mergeCell ref="I37:K37"/>
    <mergeCell ref="L37:M37"/>
    <mergeCell ref="N37:O37"/>
    <mergeCell ref="P37:Q37"/>
    <mergeCell ref="R37:S37"/>
    <mergeCell ref="CI36:CJ36"/>
    <mergeCell ref="CK36:CL36"/>
    <mergeCell ref="CM36:CN36"/>
    <mergeCell ref="CO36:CP36"/>
    <mergeCell ref="CQ36:CR36"/>
    <mergeCell ref="CS36:CT36"/>
    <mergeCell ref="BW36:BX36"/>
    <mergeCell ref="BY36:BZ36"/>
    <mergeCell ref="CA36:CB36"/>
    <mergeCell ref="CC36:CD36"/>
    <mergeCell ref="CE36:CF36"/>
    <mergeCell ref="CG36:CH36"/>
    <mergeCell ref="BJ36:BL36"/>
    <mergeCell ref="BM36:BN36"/>
    <mergeCell ref="BO36:BP36"/>
    <mergeCell ref="BQ36:BR36"/>
    <mergeCell ref="BS36:BT36"/>
    <mergeCell ref="BU36:BV36"/>
    <mergeCell ref="AR36:AS36"/>
    <mergeCell ref="AT36:AU36"/>
    <mergeCell ref="AV36:AW36"/>
    <mergeCell ref="AX36:AY36"/>
    <mergeCell ref="DA37:DB37"/>
    <mergeCell ref="BF36:BI36"/>
    <mergeCell ref="AF36:AG36"/>
    <mergeCell ref="AH36:AI36"/>
    <mergeCell ref="AJ36:AK36"/>
    <mergeCell ref="AL36:AM36"/>
    <mergeCell ref="AN36:AO36"/>
    <mergeCell ref="AP36:AQ36"/>
    <mergeCell ref="T36:U36"/>
    <mergeCell ref="V36:W36"/>
    <mergeCell ref="X36:Y36"/>
    <mergeCell ref="Z36:AA36"/>
    <mergeCell ref="AB36:AC36"/>
    <mergeCell ref="AD36:AE36"/>
    <mergeCell ref="CU35:CV35"/>
    <mergeCell ref="CW35:CX35"/>
    <mergeCell ref="CY35:CZ35"/>
    <mergeCell ref="AH35:AI35"/>
    <mergeCell ref="AJ35:AK35"/>
    <mergeCell ref="AL35:AM35"/>
    <mergeCell ref="AN35:AO35"/>
    <mergeCell ref="AP35:AQ35"/>
    <mergeCell ref="T35:U35"/>
    <mergeCell ref="V35:W35"/>
    <mergeCell ref="X35:Y35"/>
    <mergeCell ref="Z35:AA35"/>
    <mergeCell ref="AB35:AC35"/>
    <mergeCell ref="AD35:AE35"/>
    <mergeCell ref="CU36:CV36"/>
    <mergeCell ref="CW36:CX36"/>
    <mergeCell ref="CY36:CZ36"/>
    <mergeCell ref="E36:H36"/>
    <mergeCell ref="I36:K36"/>
    <mergeCell ref="L36:M36"/>
    <mergeCell ref="N36:O36"/>
    <mergeCell ref="P36:Q36"/>
    <mergeCell ref="R36:S36"/>
    <mergeCell ref="CI35:CJ35"/>
    <mergeCell ref="CK35:CL35"/>
    <mergeCell ref="CM35:CN35"/>
    <mergeCell ref="CO35:CP35"/>
    <mergeCell ref="CQ35:CR35"/>
    <mergeCell ref="CS35:CT35"/>
    <mergeCell ref="BW35:BX35"/>
    <mergeCell ref="BY35:BZ35"/>
    <mergeCell ref="CA35:CB35"/>
    <mergeCell ref="CC35:CD35"/>
    <mergeCell ref="CE35:CF35"/>
    <mergeCell ref="CG35:CH35"/>
    <mergeCell ref="BJ35:BL35"/>
    <mergeCell ref="BM35:BN35"/>
    <mergeCell ref="BO35:BP35"/>
    <mergeCell ref="BQ35:BR35"/>
    <mergeCell ref="BS35:BT35"/>
    <mergeCell ref="BU35:BV35"/>
    <mergeCell ref="AR35:AS35"/>
    <mergeCell ref="AT35:AU35"/>
    <mergeCell ref="AV35:AW35"/>
    <mergeCell ref="AX35:AY35"/>
    <mergeCell ref="AZ35:BA35"/>
    <mergeCell ref="BF35:BI35"/>
    <mergeCell ref="AF35:AG35"/>
    <mergeCell ref="AZ36:BA36"/>
    <mergeCell ref="DA34:DB34"/>
    <mergeCell ref="E35:H35"/>
    <mergeCell ref="I35:K35"/>
    <mergeCell ref="L35:M35"/>
    <mergeCell ref="N35:O35"/>
    <mergeCell ref="P35:Q35"/>
    <mergeCell ref="R35:S35"/>
    <mergeCell ref="CI34:CJ34"/>
    <mergeCell ref="CK34:CL34"/>
    <mergeCell ref="CM34:CN34"/>
    <mergeCell ref="CO34:CP34"/>
    <mergeCell ref="CQ34:CR34"/>
    <mergeCell ref="CS34:CT34"/>
    <mergeCell ref="BW34:BX34"/>
    <mergeCell ref="BY34:BZ34"/>
    <mergeCell ref="CA34:CB34"/>
    <mergeCell ref="CC34:CD34"/>
    <mergeCell ref="CE34:CF34"/>
    <mergeCell ref="CG34:CH34"/>
    <mergeCell ref="BJ34:BL34"/>
    <mergeCell ref="BM34:BN34"/>
    <mergeCell ref="BO34:BP34"/>
    <mergeCell ref="BQ34:BR34"/>
    <mergeCell ref="BS34:BT34"/>
    <mergeCell ref="BU34:BV34"/>
    <mergeCell ref="AR34:AS34"/>
    <mergeCell ref="AT34:AU34"/>
    <mergeCell ref="AV34:AW34"/>
    <mergeCell ref="AX34:AY34"/>
    <mergeCell ref="DA35:DB35"/>
    <mergeCell ref="BF34:BI34"/>
    <mergeCell ref="AF34:AG34"/>
    <mergeCell ref="AH34:AI34"/>
    <mergeCell ref="AJ34:AK34"/>
    <mergeCell ref="AL34:AM34"/>
    <mergeCell ref="AN34:AO34"/>
    <mergeCell ref="AP34:AQ34"/>
    <mergeCell ref="T34:U34"/>
    <mergeCell ref="V34:W34"/>
    <mergeCell ref="X34:Y34"/>
    <mergeCell ref="Z34:AA34"/>
    <mergeCell ref="AB34:AC34"/>
    <mergeCell ref="AD34:AE34"/>
    <mergeCell ref="CU33:CV33"/>
    <mergeCell ref="CW33:CX33"/>
    <mergeCell ref="CY33:CZ33"/>
    <mergeCell ref="AH33:AI33"/>
    <mergeCell ref="AJ33:AK33"/>
    <mergeCell ref="AL33:AM33"/>
    <mergeCell ref="AN33:AO33"/>
    <mergeCell ref="AP33:AQ33"/>
    <mergeCell ref="T33:U33"/>
    <mergeCell ref="V33:W33"/>
    <mergeCell ref="X33:Y33"/>
    <mergeCell ref="Z33:AA33"/>
    <mergeCell ref="AB33:AC33"/>
    <mergeCell ref="AD33:AE33"/>
    <mergeCell ref="CU34:CV34"/>
    <mergeCell ref="CW34:CX34"/>
    <mergeCell ref="CY34:CZ34"/>
    <mergeCell ref="E34:H34"/>
    <mergeCell ref="I34:K34"/>
    <mergeCell ref="L34:M34"/>
    <mergeCell ref="N34:O34"/>
    <mergeCell ref="P34:Q34"/>
    <mergeCell ref="R34:S34"/>
    <mergeCell ref="CI33:CJ33"/>
    <mergeCell ref="CK33:CL33"/>
    <mergeCell ref="CM33:CN33"/>
    <mergeCell ref="CO33:CP33"/>
    <mergeCell ref="CQ33:CR33"/>
    <mergeCell ref="CS33:CT33"/>
    <mergeCell ref="BW33:BX33"/>
    <mergeCell ref="BY33:BZ33"/>
    <mergeCell ref="CA33:CB33"/>
    <mergeCell ref="CC33:CD33"/>
    <mergeCell ref="CE33:CF33"/>
    <mergeCell ref="CG33:CH33"/>
    <mergeCell ref="BJ33:BL33"/>
    <mergeCell ref="BM33:BN33"/>
    <mergeCell ref="BO33:BP33"/>
    <mergeCell ref="BQ33:BR33"/>
    <mergeCell ref="BS33:BT33"/>
    <mergeCell ref="BU33:BV33"/>
    <mergeCell ref="AR33:AS33"/>
    <mergeCell ref="AT33:AU33"/>
    <mergeCell ref="AV33:AW33"/>
    <mergeCell ref="AX33:AY33"/>
    <mergeCell ref="AZ33:BA33"/>
    <mergeCell ref="BF33:BI33"/>
    <mergeCell ref="AF33:AG33"/>
    <mergeCell ref="AZ34:BA34"/>
    <mergeCell ref="DA32:DB32"/>
    <mergeCell ref="E33:H33"/>
    <mergeCell ref="I33:K33"/>
    <mergeCell ref="L33:M33"/>
    <mergeCell ref="N33:O33"/>
    <mergeCell ref="P33:Q33"/>
    <mergeCell ref="R33:S33"/>
    <mergeCell ref="CI32:CJ32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J32:BL32"/>
    <mergeCell ref="BM32:BN32"/>
    <mergeCell ref="BO32:BP32"/>
    <mergeCell ref="BQ32:BR32"/>
    <mergeCell ref="BS32:BT32"/>
    <mergeCell ref="BU32:BV32"/>
    <mergeCell ref="AR32:AS32"/>
    <mergeCell ref="AT32:AU32"/>
    <mergeCell ref="AV32:AW32"/>
    <mergeCell ref="AX32:AY32"/>
    <mergeCell ref="DA33:DB33"/>
    <mergeCell ref="AZ32:BA32"/>
    <mergeCell ref="BF32:BI32"/>
    <mergeCell ref="AF32:AG32"/>
    <mergeCell ref="AH32:AI32"/>
    <mergeCell ref="AJ32:AK32"/>
    <mergeCell ref="AL32:AM32"/>
    <mergeCell ref="AN32:AO32"/>
    <mergeCell ref="AP32:AQ32"/>
    <mergeCell ref="T32:U32"/>
    <mergeCell ref="V32:W32"/>
    <mergeCell ref="X32:Y32"/>
    <mergeCell ref="Z32:AA32"/>
    <mergeCell ref="AB32:AC32"/>
    <mergeCell ref="AD32:AE32"/>
    <mergeCell ref="CU31:CV31"/>
    <mergeCell ref="CW31:CX31"/>
    <mergeCell ref="CY31:CZ31"/>
    <mergeCell ref="AH31:AI31"/>
    <mergeCell ref="AJ31:AK31"/>
    <mergeCell ref="AL31:AM31"/>
    <mergeCell ref="AN31:AO31"/>
    <mergeCell ref="AP31:AQ31"/>
    <mergeCell ref="T31:U31"/>
    <mergeCell ref="V31:W31"/>
    <mergeCell ref="X31:Y31"/>
    <mergeCell ref="Z31:AA31"/>
    <mergeCell ref="AB31:AC31"/>
    <mergeCell ref="AD31:AE31"/>
    <mergeCell ref="CU32:CV32"/>
    <mergeCell ref="CW32:CX32"/>
    <mergeCell ref="CY32:CZ32"/>
    <mergeCell ref="DA31:DB31"/>
    <mergeCell ref="E32:H32"/>
    <mergeCell ref="I32:K32"/>
    <mergeCell ref="L32:M32"/>
    <mergeCell ref="N32:O32"/>
    <mergeCell ref="P32:Q32"/>
    <mergeCell ref="R32:S32"/>
    <mergeCell ref="CI31:CJ31"/>
    <mergeCell ref="CK31:CL31"/>
    <mergeCell ref="CM31:CN31"/>
    <mergeCell ref="CO31:CP31"/>
    <mergeCell ref="CQ31:CR31"/>
    <mergeCell ref="CS31:CT31"/>
    <mergeCell ref="BW31:BX31"/>
    <mergeCell ref="BY31:BZ31"/>
    <mergeCell ref="CA31:CB31"/>
    <mergeCell ref="CC31:CD31"/>
    <mergeCell ref="CE31:CF31"/>
    <mergeCell ref="CG31:CH31"/>
    <mergeCell ref="BJ31:BL31"/>
    <mergeCell ref="BM31:BN31"/>
    <mergeCell ref="BO31:BP31"/>
    <mergeCell ref="BQ31:BR31"/>
    <mergeCell ref="BS31:BT31"/>
    <mergeCell ref="BU31:BV31"/>
    <mergeCell ref="AR31:AS31"/>
    <mergeCell ref="AT31:AU31"/>
    <mergeCell ref="AV31:AW31"/>
    <mergeCell ref="AX31:AY31"/>
    <mergeCell ref="AZ31:BA31"/>
    <mergeCell ref="BF31:BI31"/>
    <mergeCell ref="AF31:AG31"/>
    <mergeCell ref="CS30:CT30"/>
    <mergeCell ref="CU30:CV30"/>
    <mergeCell ref="CW30:CX30"/>
    <mergeCell ref="CY30:CZ30"/>
    <mergeCell ref="DA30:DB30"/>
    <mergeCell ref="CE30:CF30"/>
    <mergeCell ref="CG30:CH30"/>
    <mergeCell ref="CI30:CJ30"/>
    <mergeCell ref="CK30:CL30"/>
    <mergeCell ref="CM30:CN30"/>
    <mergeCell ref="CO30:CP30"/>
    <mergeCell ref="BS30:BT30"/>
    <mergeCell ref="BU30:BV30"/>
    <mergeCell ref="BW30:BX30"/>
    <mergeCell ref="BY30:BZ30"/>
    <mergeCell ref="CA30:CB30"/>
    <mergeCell ref="CC30:CD30"/>
    <mergeCell ref="E30:H30"/>
    <mergeCell ref="I30:K30"/>
    <mergeCell ref="L30:M30"/>
    <mergeCell ref="N30:O30"/>
    <mergeCell ref="P30:Q30"/>
    <mergeCell ref="R30:S30"/>
    <mergeCell ref="CQ29:CR29"/>
    <mergeCell ref="BD29:BE44"/>
    <mergeCell ref="BF29:BI29"/>
    <mergeCell ref="BJ29:BL29"/>
    <mergeCell ref="BM29:BN29"/>
    <mergeCell ref="BO29:BP29"/>
    <mergeCell ref="BQ29:BR29"/>
    <mergeCell ref="BJ30:BL30"/>
    <mergeCell ref="BM30:BN30"/>
    <mergeCell ref="BO30:BP30"/>
    <mergeCell ref="BQ30:BR30"/>
    <mergeCell ref="AP29:AQ29"/>
    <mergeCell ref="AR29:AS29"/>
    <mergeCell ref="AT29:AU29"/>
    <mergeCell ref="AV29:AW29"/>
    <mergeCell ref="AX29:AY29"/>
    <mergeCell ref="E31:H31"/>
    <mergeCell ref="I31:K31"/>
    <mergeCell ref="L31:M31"/>
    <mergeCell ref="N31:O31"/>
    <mergeCell ref="P31:Q31"/>
    <mergeCell ref="R31:S31"/>
    <mergeCell ref="CQ30:CR30"/>
    <mergeCell ref="AR30:AS30"/>
    <mergeCell ref="AT30:AU30"/>
    <mergeCell ref="AV30:AW30"/>
    <mergeCell ref="BU29:BV29"/>
    <mergeCell ref="BW29:BX29"/>
    <mergeCell ref="BY29:BZ29"/>
    <mergeCell ref="CA29:CB29"/>
    <mergeCell ref="CC29:CD29"/>
    <mergeCell ref="AJ30:AK30"/>
    <mergeCell ref="AL30:AM30"/>
    <mergeCell ref="AN30:AO30"/>
    <mergeCell ref="AP30:AQ30"/>
    <mergeCell ref="T30:U30"/>
    <mergeCell ref="V30:W30"/>
    <mergeCell ref="X30:Y30"/>
    <mergeCell ref="Z30:AA30"/>
    <mergeCell ref="AB30:AC30"/>
    <mergeCell ref="AD30:AE30"/>
    <mergeCell ref="AX30:AY30"/>
    <mergeCell ref="AZ30:BA30"/>
    <mergeCell ref="BF30:BI30"/>
    <mergeCell ref="AF30:AG30"/>
    <mergeCell ref="AH30:AI30"/>
    <mergeCell ref="AZ29:BA29"/>
    <mergeCell ref="AD29:AE29"/>
    <mergeCell ref="AF29:AG29"/>
    <mergeCell ref="AH29:AI29"/>
    <mergeCell ref="AJ29:AK29"/>
    <mergeCell ref="AL29:AM29"/>
    <mergeCell ref="AN29:AO29"/>
    <mergeCell ref="R29:S29"/>
    <mergeCell ref="T29:U29"/>
    <mergeCell ref="V29:W29"/>
    <mergeCell ref="X29:Y29"/>
    <mergeCell ref="Z29:AA29"/>
    <mergeCell ref="AB29:AC29"/>
    <mergeCell ref="CU28:CV28"/>
    <mergeCell ref="CW28:CX28"/>
    <mergeCell ref="CY28:CZ28"/>
    <mergeCell ref="DA28:DB28"/>
    <mergeCell ref="AJ28:AK28"/>
    <mergeCell ref="AL28:AM28"/>
    <mergeCell ref="AN28:AO28"/>
    <mergeCell ref="AP28:AQ28"/>
    <mergeCell ref="T28:U28"/>
    <mergeCell ref="V28:W28"/>
    <mergeCell ref="X28:Y28"/>
    <mergeCell ref="Z28:AA28"/>
    <mergeCell ref="AB28:AC28"/>
    <mergeCell ref="AD28:AE28"/>
    <mergeCell ref="CS29:CT29"/>
    <mergeCell ref="CU29:CV29"/>
    <mergeCell ref="CW29:CX29"/>
    <mergeCell ref="CY29:CZ29"/>
    <mergeCell ref="DA29:DB29"/>
    <mergeCell ref="CE29:CF29"/>
    <mergeCell ref="CG29:CH29"/>
    <mergeCell ref="CI29:CJ29"/>
    <mergeCell ref="CK29:CL29"/>
    <mergeCell ref="CM29:CN29"/>
    <mergeCell ref="CO29:CP29"/>
    <mergeCell ref="BS29:BT29"/>
    <mergeCell ref="C29:D44"/>
    <mergeCell ref="E29:H29"/>
    <mergeCell ref="I29:K29"/>
    <mergeCell ref="L29:M29"/>
    <mergeCell ref="N29:O29"/>
    <mergeCell ref="P29:Q29"/>
    <mergeCell ref="CI28:CJ28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J28:BL28"/>
    <mergeCell ref="BM28:BN28"/>
    <mergeCell ref="BO28:BP28"/>
    <mergeCell ref="BQ28:BR28"/>
    <mergeCell ref="BS28:BT28"/>
    <mergeCell ref="BU28:BV28"/>
    <mergeCell ref="AR28:AS28"/>
    <mergeCell ref="AT28:AU28"/>
    <mergeCell ref="AV28:AW28"/>
    <mergeCell ref="AX28:AY28"/>
    <mergeCell ref="AZ28:BA28"/>
    <mergeCell ref="BF28:BI28"/>
    <mergeCell ref="AF28:AG28"/>
    <mergeCell ref="AH28:AI28"/>
    <mergeCell ref="DA27:DB27"/>
    <mergeCell ref="E28:H28"/>
    <mergeCell ref="I28:K28"/>
    <mergeCell ref="L28:M28"/>
    <mergeCell ref="N28:O28"/>
    <mergeCell ref="P28:Q28"/>
    <mergeCell ref="R28:S28"/>
    <mergeCell ref="CI27:CJ27"/>
    <mergeCell ref="CK27:CL27"/>
    <mergeCell ref="CM27:CN27"/>
    <mergeCell ref="CO27:CP27"/>
    <mergeCell ref="CQ27:CR27"/>
    <mergeCell ref="CS27:CT27"/>
    <mergeCell ref="BW27:BX27"/>
    <mergeCell ref="BY27:BZ27"/>
    <mergeCell ref="CA27:CB27"/>
    <mergeCell ref="CC27:CD27"/>
    <mergeCell ref="CE27:CF27"/>
    <mergeCell ref="CG27:CH27"/>
    <mergeCell ref="BJ27:BL27"/>
    <mergeCell ref="BM27:BN27"/>
    <mergeCell ref="BO27:BP27"/>
    <mergeCell ref="BQ27:BR27"/>
    <mergeCell ref="BS27:BT27"/>
    <mergeCell ref="BU27:BV27"/>
    <mergeCell ref="AR27:AS27"/>
    <mergeCell ref="AT27:AU27"/>
    <mergeCell ref="AV27:AW27"/>
    <mergeCell ref="AX27:AY27"/>
    <mergeCell ref="BF27:BI27"/>
    <mergeCell ref="AF27:AG27"/>
    <mergeCell ref="AH27:AI27"/>
    <mergeCell ref="AJ27:AK27"/>
    <mergeCell ref="AL27:AM27"/>
    <mergeCell ref="AN27:AO27"/>
    <mergeCell ref="AP27:AQ27"/>
    <mergeCell ref="T27:U27"/>
    <mergeCell ref="V27:W27"/>
    <mergeCell ref="X27:Y27"/>
    <mergeCell ref="Z27:AA27"/>
    <mergeCell ref="AB27:AC27"/>
    <mergeCell ref="AD27:AE27"/>
    <mergeCell ref="CU26:CV26"/>
    <mergeCell ref="CW26:CX26"/>
    <mergeCell ref="CY26:CZ26"/>
    <mergeCell ref="AH26:AI26"/>
    <mergeCell ref="AJ26:AK26"/>
    <mergeCell ref="AL26:AM26"/>
    <mergeCell ref="AN26:AO26"/>
    <mergeCell ref="AP26:AQ26"/>
    <mergeCell ref="T26:U26"/>
    <mergeCell ref="V26:W26"/>
    <mergeCell ref="X26:Y26"/>
    <mergeCell ref="Z26:AA26"/>
    <mergeCell ref="AB26:AC26"/>
    <mergeCell ref="AD26:AE26"/>
    <mergeCell ref="CU27:CV27"/>
    <mergeCell ref="CW27:CX27"/>
    <mergeCell ref="CY27:CZ27"/>
    <mergeCell ref="E27:H27"/>
    <mergeCell ref="I27:K27"/>
    <mergeCell ref="L27:M27"/>
    <mergeCell ref="N27:O27"/>
    <mergeCell ref="P27:Q27"/>
    <mergeCell ref="R27:S27"/>
    <mergeCell ref="CI26:CJ26"/>
    <mergeCell ref="CK26:CL26"/>
    <mergeCell ref="CM26:CN26"/>
    <mergeCell ref="CO26:CP26"/>
    <mergeCell ref="CQ26:CR26"/>
    <mergeCell ref="CS26:CT26"/>
    <mergeCell ref="BW26:BX26"/>
    <mergeCell ref="BY26:BZ26"/>
    <mergeCell ref="CA26:CB26"/>
    <mergeCell ref="CC26:CD26"/>
    <mergeCell ref="CE26:CF26"/>
    <mergeCell ref="CG26:CH26"/>
    <mergeCell ref="BJ26:BL26"/>
    <mergeCell ref="BM26:BN26"/>
    <mergeCell ref="BO26:BP26"/>
    <mergeCell ref="BQ26:BR26"/>
    <mergeCell ref="BS26:BT26"/>
    <mergeCell ref="BU26:BV26"/>
    <mergeCell ref="AR26:AS26"/>
    <mergeCell ref="AT26:AU26"/>
    <mergeCell ref="AV26:AW26"/>
    <mergeCell ref="AX26:AY26"/>
    <mergeCell ref="AZ26:BA26"/>
    <mergeCell ref="BF26:BI26"/>
    <mergeCell ref="AF26:AG26"/>
    <mergeCell ref="AZ27:BA27"/>
    <mergeCell ref="DA25:DB25"/>
    <mergeCell ref="E26:H26"/>
    <mergeCell ref="I26:K26"/>
    <mergeCell ref="L26:M26"/>
    <mergeCell ref="N26:O26"/>
    <mergeCell ref="P26:Q26"/>
    <mergeCell ref="R26:S26"/>
    <mergeCell ref="CI25:CJ25"/>
    <mergeCell ref="CK25:CL25"/>
    <mergeCell ref="CM25:CN25"/>
    <mergeCell ref="CO25:CP25"/>
    <mergeCell ref="CQ25:CR25"/>
    <mergeCell ref="CS25:CT25"/>
    <mergeCell ref="BW25:BX25"/>
    <mergeCell ref="BY25:BZ25"/>
    <mergeCell ref="CA25:CB25"/>
    <mergeCell ref="CC25:CD25"/>
    <mergeCell ref="CE25:CF25"/>
    <mergeCell ref="CG25:CH25"/>
    <mergeCell ref="BJ25:BL25"/>
    <mergeCell ref="BM25:BN25"/>
    <mergeCell ref="BO25:BP25"/>
    <mergeCell ref="BQ25:BR25"/>
    <mergeCell ref="BS25:BT25"/>
    <mergeCell ref="BU25:BV25"/>
    <mergeCell ref="AR25:AS25"/>
    <mergeCell ref="AT25:AU25"/>
    <mergeCell ref="AV25:AW25"/>
    <mergeCell ref="AX25:AY25"/>
    <mergeCell ref="DA26:DB26"/>
    <mergeCell ref="BF25:BI25"/>
    <mergeCell ref="AF25:AG25"/>
    <mergeCell ref="AH25:AI25"/>
    <mergeCell ref="AJ25:AK25"/>
    <mergeCell ref="AL25:AM25"/>
    <mergeCell ref="AN25:AO25"/>
    <mergeCell ref="AP25:AQ25"/>
    <mergeCell ref="T25:U25"/>
    <mergeCell ref="V25:W25"/>
    <mergeCell ref="X25:Y25"/>
    <mergeCell ref="Z25:AA25"/>
    <mergeCell ref="AB25:AC25"/>
    <mergeCell ref="AD25:AE25"/>
    <mergeCell ref="CU24:CV24"/>
    <mergeCell ref="CW24:CX24"/>
    <mergeCell ref="CY24:CZ24"/>
    <mergeCell ref="AH24:AI24"/>
    <mergeCell ref="AJ24:AK24"/>
    <mergeCell ref="AL24:AM24"/>
    <mergeCell ref="AN24:AO24"/>
    <mergeCell ref="AP24:AQ24"/>
    <mergeCell ref="T24:U24"/>
    <mergeCell ref="V24:W24"/>
    <mergeCell ref="X24:Y24"/>
    <mergeCell ref="Z24:AA24"/>
    <mergeCell ref="AB24:AC24"/>
    <mergeCell ref="AD24:AE24"/>
    <mergeCell ref="CU25:CV25"/>
    <mergeCell ref="CW25:CX25"/>
    <mergeCell ref="CY25:CZ25"/>
    <mergeCell ref="E25:H25"/>
    <mergeCell ref="I25:K25"/>
    <mergeCell ref="L25:M25"/>
    <mergeCell ref="N25:O25"/>
    <mergeCell ref="P25:Q25"/>
    <mergeCell ref="R25:S25"/>
    <mergeCell ref="CI24:CJ24"/>
    <mergeCell ref="CK24:CL24"/>
    <mergeCell ref="CM24:CN24"/>
    <mergeCell ref="CO24:CP24"/>
    <mergeCell ref="CQ24:CR24"/>
    <mergeCell ref="CS24:CT24"/>
    <mergeCell ref="BW24:BX24"/>
    <mergeCell ref="BY24:BZ24"/>
    <mergeCell ref="CA24:CB24"/>
    <mergeCell ref="CC24:CD24"/>
    <mergeCell ref="CE24:CF24"/>
    <mergeCell ref="CG24:CH24"/>
    <mergeCell ref="BJ24:BL24"/>
    <mergeCell ref="BM24:BN24"/>
    <mergeCell ref="BO24:BP24"/>
    <mergeCell ref="BQ24:BR24"/>
    <mergeCell ref="BS24:BT24"/>
    <mergeCell ref="BU24:BV24"/>
    <mergeCell ref="AR24:AS24"/>
    <mergeCell ref="AT24:AU24"/>
    <mergeCell ref="AV24:AW24"/>
    <mergeCell ref="AX24:AY24"/>
    <mergeCell ref="AZ24:BA24"/>
    <mergeCell ref="BF24:BI24"/>
    <mergeCell ref="AF24:AG24"/>
    <mergeCell ref="AZ25:BA25"/>
    <mergeCell ref="DA23:DB23"/>
    <mergeCell ref="E24:H24"/>
    <mergeCell ref="I24:K24"/>
    <mergeCell ref="L24:M24"/>
    <mergeCell ref="N24:O24"/>
    <mergeCell ref="P24:Q24"/>
    <mergeCell ref="R24:S24"/>
    <mergeCell ref="CI23:CJ23"/>
    <mergeCell ref="CK23:CL23"/>
    <mergeCell ref="CM23:CN23"/>
    <mergeCell ref="CO23:CP23"/>
    <mergeCell ref="CQ23:CR23"/>
    <mergeCell ref="CS23:CT23"/>
    <mergeCell ref="BW23:BX23"/>
    <mergeCell ref="BY23:BZ23"/>
    <mergeCell ref="CA23:CB23"/>
    <mergeCell ref="CC23:CD23"/>
    <mergeCell ref="CE23:CF23"/>
    <mergeCell ref="CG23:CH23"/>
    <mergeCell ref="BJ23:BL23"/>
    <mergeCell ref="BM23:BN23"/>
    <mergeCell ref="BO23:BP23"/>
    <mergeCell ref="BQ23:BR23"/>
    <mergeCell ref="BS23:BT23"/>
    <mergeCell ref="BU23:BV23"/>
    <mergeCell ref="AR23:AS23"/>
    <mergeCell ref="AT23:AU23"/>
    <mergeCell ref="AV23:AW23"/>
    <mergeCell ref="AX23:AY23"/>
    <mergeCell ref="DA24:DB24"/>
    <mergeCell ref="BF23:BI23"/>
    <mergeCell ref="AF23:AG23"/>
    <mergeCell ref="AH23:AI23"/>
    <mergeCell ref="AJ23:AK23"/>
    <mergeCell ref="AL23:AM23"/>
    <mergeCell ref="AN23:AO23"/>
    <mergeCell ref="AP23:AQ23"/>
    <mergeCell ref="T23:U23"/>
    <mergeCell ref="V23:W23"/>
    <mergeCell ref="X23:Y23"/>
    <mergeCell ref="Z23:AA23"/>
    <mergeCell ref="AB23:AC23"/>
    <mergeCell ref="AD23:AE23"/>
    <mergeCell ref="CU22:CV22"/>
    <mergeCell ref="CW22:CX22"/>
    <mergeCell ref="CY22:CZ22"/>
    <mergeCell ref="AH22:AI22"/>
    <mergeCell ref="AJ22:AK22"/>
    <mergeCell ref="AL22:AM22"/>
    <mergeCell ref="AN22:AO22"/>
    <mergeCell ref="AP22:AQ22"/>
    <mergeCell ref="T22:U22"/>
    <mergeCell ref="V22:W22"/>
    <mergeCell ref="X22:Y22"/>
    <mergeCell ref="Z22:AA22"/>
    <mergeCell ref="AB22:AC22"/>
    <mergeCell ref="AD22:AE22"/>
    <mergeCell ref="CU23:CV23"/>
    <mergeCell ref="CW23:CX23"/>
    <mergeCell ref="CY23:CZ23"/>
    <mergeCell ref="E23:H23"/>
    <mergeCell ref="I23:K23"/>
    <mergeCell ref="L23:M23"/>
    <mergeCell ref="N23:O23"/>
    <mergeCell ref="P23:Q23"/>
    <mergeCell ref="R23:S23"/>
    <mergeCell ref="CI22:CJ22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J22:BL22"/>
    <mergeCell ref="BM22:BN22"/>
    <mergeCell ref="BO22:BP22"/>
    <mergeCell ref="BQ22:BR22"/>
    <mergeCell ref="BS22:BT22"/>
    <mergeCell ref="BU22:BV22"/>
    <mergeCell ref="AR22:AS22"/>
    <mergeCell ref="AT22:AU22"/>
    <mergeCell ref="AV22:AW22"/>
    <mergeCell ref="AX22:AY22"/>
    <mergeCell ref="AZ22:BA22"/>
    <mergeCell ref="BF22:BI22"/>
    <mergeCell ref="AF22:AG22"/>
    <mergeCell ref="AZ23:BA23"/>
    <mergeCell ref="DA21:DB21"/>
    <mergeCell ref="E22:H22"/>
    <mergeCell ref="I22:K22"/>
    <mergeCell ref="L22:M22"/>
    <mergeCell ref="N22:O22"/>
    <mergeCell ref="P22:Q22"/>
    <mergeCell ref="R22:S22"/>
    <mergeCell ref="CI21:CJ21"/>
    <mergeCell ref="CK21:CL21"/>
    <mergeCell ref="CM21:CN21"/>
    <mergeCell ref="CO21:CP21"/>
    <mergeCell ref="CQ21:CR21"/>
    <mergeCell ref="CS21:CT21"/>
    <mergeCell ref="BW21:BX21"/>
    <mergeCell ref="BY21:BZ21"/>
    <mergeCell ref="CA21:CB21"/>
    <mergeCell ref="CC21:CD21"/>
    <mergeCell ref="CE21:CF21"/>
    <mergeCell ref="CG21:CH21"/>
    <mergeCell ref="BJ21:BL21"/>
    <mergeCell ref="BM21:BN21"/>
    <mergeCell ref="BO21:BP21"/>
    <mergeCell ref="BQ21:BR21"/>
    <mergeCell ref="BS21:BT21"/>
    <mergeCell ref="BU21:BV21"/>
    <mergeCell ref="AR21:AS21"/>
    <mergeCell ref="AT21:AU21"/>
    <mergeCell ref="AV21:AW21"/>
    <mergeCell ref="AX21:AY21"/>
    <mergeCell ref="DA22:DB22"/>
    <mergeCell ref="BF21:BI21"/>
    <mergeCell ref="AF21:AG21"/>
    <mergeCell ref="AH21:AI21"/>
    <mergeCell ref="AJ21:AK21"/>
    <mergeCell ref="AL21:AM21"/>
    <mergeCell ref="AN21:AO21"/>
    <mergeCell ref="AP21:AQ21"/>
    <mergeCell ref="T21:U21"/>
    <mergeCell ref="V21:W21"/>
    <mergeCell ref="X21:Y21"/>
    <mergeCell ref="Z21:AA21"/>
    <mergeCell ref="AB21:AC21"/>
    <mergeCell ref="AD21:AE21"/>
    <mergeCell ref="CU20:CV20"/>
    <mergeCell ref="CW20:CX20"/>
    <mergeCell ref="CY20:CZ20"/>
    <mergeCell ref="AH20:AI20"/>
    <mergeCell ref="AJ20:AK20"/>
    <mergeCell ref="AL20:AM20"/>
    <mergeCell ref="AN20:AO20"/>
    <mergeCell ref="AP20:AQ20"/>
    <mergeCell ref="T20:U20"/>
    <mergeCell ref="V20:W20"/>
    <mergeCell ref="X20:Y20"/>
    <mergeCell ref="Z20:AA20"/>
    <mergeCell ref="AB20:AC20"/>
    <mergeCell ref="AD20:AE20"/>
    <mergeCell ref="CU21:CV21"/>
    <mergeCell ref="CW21:CX21"/>
    <mergeCell ref="CY21:CZ21"/>
    <mergeCell ref="E21:H21"/>
    <mergeCell ref="I21:K21"/>
    <mergeCell ref="L21:M21"/>
    <mergeCell ref="N21:O21"/>
    <mergeCell ref="P21:Q21"/>
    <mergeCell ref="R21:S21"/>
    <mergeCell ref="CI20:CJ20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J20:BL20"/>
    <mergeCell ref="BM20:BN20"/>
    <mergeCell ref="BO20:BP20"/>
    <mergeCell ref="BQ20:BR20"/>
    <mergeCell ref="BS20:BT20"/>
    <mergeCell ref="BU20:BV20"/>
    <mergeCell ref="AR20:AS20"/>
    <mergeCell ref="AT20:AU20"/>
    <mergeCell ref="AV20:AW20"/>
    <mergeCell ref="AX20:AY20"/>
    <mergeCell ref="AZ20:BA20"/>
    <mergeCell ref="BF20:BI20"/>
    <mergeCell ref="AF20:AG20"/>
    <mergeCell ref="AZ21:BA21"/>
    <mergeCell ref="DA19:DB19"/>
    <mergeCell ref="E20:H20"/>
    <mergeCell ref="I20:K20"/>
    <mergeCell ref="L20:M20"/>
    <mergeCell ref="N20:O20"/>
    <mergeCell ref="P20:Q20"/>
    <mergeCell ref="R20:S20"/>
    <mergeCell ref="CI19:CJ19"/>
    <mergeCell ref="CK19:CL19"/>
    <mergeCell ref="CM19:CN19"/>
    <mergeCell ref="CO19:CP19"/>
    <mergeCell ref="CQ19:CR19"/>
    <mergeCell ref="CS19:CT19"/>
    <mergeCell ref="BW19:BX19"/>
    <mergeCell ref="BY19:BZ19"/>
    <mergeCell ref="CA19:CB19"/>
    <mergeCell ref="CC19:CD19"/>
    <mergeCell ref="CE19:CF19"/>
    <mergeCell ref="CG19:CH19"/>
    <mergeCell ref="BJ19:BL19"/>
    <mergeCell ref="BM19:BN19"/>
    <mergeCell ref="BO19:BP19"/>
    <mergeCell ref="BQ19:BR19"/>
    <mergeCell ref="BS19:BT19"/>
    <mergeCell ref="BU19:BV19"/>
    <mergeCell ref="AR19:AS19"/>
    <mergeCell ref="AT19:AU19"/>
    <mergeCell ref="AV19:AW19"/>
    <mergeCell ref="AX19:AY19"/>
    <mergeCell ref="DA20:DB20"/>
    <mergeCell ref="BF19:BI19"/>
    <mergeCell ref="AF19:AG19"/>
    <mergeCell ref="AP19:AQ19"/>
    <mergeCell ref="T19:U19"/>
    <mergeCell ref="V19:W19"/>
    <mergeCell ref="X19:Y19"/>
    <mergeCell ref="Z19:AA19"/>
    <mergeCell ref="AB19:AC19"/>
    <mergeCell ref="AD19:AE19"/>
    <mergeCell ref="CU18:CV18"/>
    <mergeCell ref="CW18:CX18"/>
    <mergeCell ref="CY18:CZ18"/>
    <mergeCell ref="AH18:AI18"/>
    <mergeCell ref="AJ18:AK18"/>
    <mergeCell ref="AL18:AM18"/>
    <mergeCell ref="AN18:AO18"/>
    <mergeCell ref="AP18:AQ18"/>
    <mergeCell ref="T18:U18"/>
    <mergeCell ref="V18:W18"/>
    <mergeCell ref="X18:Y18"/>
    <mergeCell ref="Z18:AA18"/>
    <mergeCell ref="AB18:AC18"/>
    <mergeCell ref="AD18:AE18"/>
    <mergeCell ref="CU19:CV19"/>
    <mergeCell ref="CW19:CX19"/>
    <mergeCell ref="CY19:CZ19"/>
    <mergeCell ref="E19:H19"/>
    <mergeCell ref="I19:K19"/>
    <mergeCell ref="L19:M19"/>
    <mergeCell ref="N19:O19"/>
    <mergeCell ref="P19:Q19"/>
    <mergeCell ref="R19:S19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J18:BL18"/>
    <mergeCell ref="BM18:BN18"/>
    <mergeCell ref="BO18:BP18"/>
    <mergeCell ref="BQ18:BR18"/>
    <mergeCell ref="BS18:BT18"/>
    <mergeCell ref="BU18:BV18"/>
    <mergeCell ref="AR18:AS18"/>
    <mergeCell ref="AT18:AU18"/>
    <mergeCell ref="AV18:AW18"/>
    <mergeCell ref="AX18:AY18"/>
    <mergeCell ref="AZ18:BA18"/>
    <mergeCell ref="BF18:BI18"/>
    <mergeCell ref="AF18:AG18"/>
    <mergeCell ref="AZ19:BA19"/>
    <mergeCell ref="DA17:DB17"/>
    <mergeCell ref="E18:H18"/>
    <mergeCell ref="I18:K18"/>
    <mergeCell ref="L18:M18"/>
    <mergeCell ref="N18:O18"/>
    <mergeCell ref="P18:Q18"/>
    <mergeCell ref="R18:S18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J17:BL17"/>
    <mergeCell ref="BM17:BN17"/>
    <mergeCell ref="BO17:BP17"/>
    <mergeCell ref="BQ17:BR17"/>
    <mergeCell ref="BS17:BT17"/>
    <mergeCell ref="BU17:BV17"/>
    <mergeCell ref="AR17:AS17"/>
    <mergeCell ref="AT17:AU17"/>
    <mergeCell ref="AV17:AW17"/>
    <mergeCell ref="AX17:AY17"/>
    <mergeCell ref="DA18:DB18"/>
    <mergeCell ref="AP17:AQ17"/>
    <mergeCell ref="T17:U17"/>
    <mergeCell ref="V17:W17"/>
    <mergeCell ref="X17:Y17"/>
    <mergeCell ref="Z17:AA17"/>
    <mergeCell ref="AB17:AC17"/>
    <mergeCell ref="AD17:AE17"/>
    <mergeCell ref="CU16:CV16"/>
    <mergeCell ref="CW16:CX16"/>
    <mergeCell ref="CY16:CZ16"/>
    <mergeCell ref="AH16:AI16"/>
    <mergeCell ref="AJ16:AK16"/>
    <mergeCell ref="AL16:AM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CU17:CV17"/>
    <mergeCell ref="CW17:CX17"/>
    <mergeCell ref="CY17:CZ17"/>
    <mergeCell ref="DA16:DB16"/>
    <mergeCell ref="E17:H17"/>
    <mergeCell ref="I17:K17"/>
    <mergeCell ref="L17:M17"/>
    <mergeCell ref="N17:O17"/>
    <mergeCell ref="P17:Q17"/>
    <mergeCell ref="R17:S17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J16:BL16"/>
    <mergeCell ref="BM16:BN16"/>
    <mergeCell ref="BO16:BP16"/>
    <mergeCell ref="BQ16:BR16"/>
    <mergeCell ref="BS16:BT16"/>
    <mergeCell ref="BU16:BV16"/>
    <mergeCell ref="AR16:AS16"/>
    <mergeCell ref="AT16:AU16"/>
    <mergeCell ref="AV16:AW16"/>
    <mergeCell ref="AX16:AY16"/>
    <mergeCell ref="AZ16:BA16"/>
    <mergeCell ref="BF16:BI16"/>
    <mergeCell ref="AF16:AG16"/>
    <mergeCell ref="E16:H16"/>
    <mergeCell ref="I16:K16"/>
    <mergeCell ref="L16:M16"/>
    <mergeCell ref="N16:O16"/>
    <mergeCell ref="P16:Q16"/>
    <mergeCell ref="R16:S16"/>
    <mergeCell ref="CQ15:CR15"/>
    <mergeCell ref="CS15:CT15"/>
    <mergeCell ref="CU15:CV15"/>
    <mergeCell ref="CW15:CX15"/>
    <mergeCell ref="CY15:CZ15"/>
    <mergeCell ref="DA15:DB15"/>
    <mergeCell ref="CE15:CF15"/>
    <mergeCell ref="CG15:CH15"/>
    <mergeCell ref="CI15:CJ15"/>
    <mergeCell ref="CK15:CL15"/>
    <mergeCell ref="CM15:CN15"/>
    <mergeCell ref="CO15:CP15"/>
    <mergeCell ref="BS15:BT15"/>
    <mergeCell ref="BU15:BV15"/>
    <mergeCell ref="BW15:BX15"/>
    <mergeCell ref="BY15:BZ15"/>
    <mergeCell ref="CA15:CB15"/>
    <mergeCell ref="CC15:CD15"/>
    <mergeCell ref="AR15:AS15"/>
    <mergeCell ref="AT15:AU15"/>
    <mergeCell ref="AV15:AW15"/>
    <mergeCell ref="AX15:AY15"/>
    <mergeCell ref="AZ15:BA15"/>
    <mergeCell ref="BF15:BI15"/>
    <mergeCell ref="AF15:AG15"/>
    <mergeCell ref="AH15:AI15"/>
    <mergeCell ref="T15:U15"/>
    <mergeCell ref="V15:W15"/>
    <mergeCell ref="X15:Y15"/>
    <mergeCell ref="Z15:AA15"/>
    <mergeCell ref="AB15:AC15"/>
    <mergeCell ref="AD15:AE15"/>
    <mergeCell ref="E15:H15"/>
    <mergeCell ref="I15:K15"/>
    <mergeCell ref="L15:M15"/>
    <mergeCell ref="N15:O15"/>
    <mergeCell ref="P15:Q15"/>
    <mergeCell ref="R15:S15"/>
    <mergeCell ref="CQ14:CR14"/>
    <mergeCell ref="AZ14:BA14"/>
    <mergeCell ref="BF14:BI14"/>
    <mergeCell ref="BJ14:BL14"/>
    <mergeCell ref="BM14:BN14"/>
    <mergeCell ref="BO14:BP14"/>
    <mergeCell ref="BQ14:BR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E14:H14"/>
    <mergeCell ref="CS14:CT14"/>
    <mergeCell ref="CU14:CV14"/>
    <mergeCell ref="CW14:CX14"/>
    <mergeCell ref="CY14:CZ14"/>
    <mergeCell ref="DA14:DB14"/>
    <mergeCell ref="CE14:CF14"/>
    <mergeCell ref="CG14:CH14"/>
    <mergeCell ref="CI14:CJ14"/>
    <mergeCell ref="CK14:CL14"/>
    <mergeCell ref="CM14:CN14"/>
    <mergeCell ref="CO14:CP14"/>
    <mergeCell ref="BS14:BT14"/>
    <mergeCell ref="BU14:BV14"/>
    <mergeCell ref="BW14:BX14"/>
    <mergeCell ref="BY14:BZ14"/>
    <mergeCell ref="CA14:CB14"/>
    <mergeCell ref="CC14:CD14"/>
    <mergeCell ref="I14:K14"/>
    <mergeCell ref="L14:M14"/>
    <mergeCell ref="N14:O14"/>
    <mergeCell ref="P14:Q14"/>
    <mergeCell ref="R14:S14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BD13:BE28"/>
    <mergeCell ref="BF13:BI13"/>
    <mergeCell ref="BJ13:BL13"/>
    <mergeCell ref="BM13:BN13"/>
    <mergeCell ref="BO13:BP13"/>
    <mergeCell ref="BQ13:BR13"/>
    <mergeCell ref="BJ15:BL15"/>
    <mergeCell ref="BM15:BN15"/>
    <mergeCell ref="BO15:BP15"/>
    <mergeCell ref="BQ15:BR15"/>
    <mergeCell ref="AR13:AS13"/>
    <mergeCell ref="AT13:AU13"/>
    <mergeCell ref="AV13:AW13"/>
    <mergeCell ref="AX13:AY13"/>
    <mergeCell ref="AZ13:BA13"/>
    <mergeCell ref="BB13:BC60"/>
    <mergeCell ref="AR14:AS14"/>
    <mergeCell ref="AT14:AU14"/>
    <mergeCell ref="AV14:AW14"/>
    <mergeCell ref="AX14:AY14"/>
    <mergeCell ref="AF13:AG13"/>
    <mergeCell ref="AH13:AI13"/>
    <mergeCell ref="AJ13:AK13"/>
    <mergeCell ref="AL13:AM13"/>
    <mergeCell ref="AN13:AO13"/>
    <mergeCell ref="AP13:AQ13"/>
    <mergeCell ref="AJ15:AK15"/>
    <mergeCell ref="AL15:AM15"/>
    <mergeCell ref="AN15:AO15"/>
    <mergeCell ref="AP15:AQ15"/>
    <mergeCell ref="AZ17:BA17"/>
    <mergeCell ref="BF17:BI17"/>
    <mergeCell ref="AF17:AG17"/>
    <mergeCell ref="AH17:AI17"/>
    <mergeCell ref="AJ17:AK17"/>
    <mergeCell ref="AL17:AM17"/>
    <mergeCell ref="AN17:AO17"/>
    <mergeCell ref="AH19:AI19"/>
    <mergeCell ref="AJ19:AK19"/>
    <mergeCell ref="AL19:AM19"/>
    <mergeCell ref="AN19:AO19"/>
    <mergeCell ref="T13:U13"/>
    <mergeCell ref="V13:W13"/>
    <mergeCell ref="X13:Y13"/>
    <mergeCell ref="Z13:AA13"/>
    <mergeCell ref="AB13:AC13"/>
    <mergeCell ref="AD13:AE13"/>
    <mergeCell ref="CY5:CZ12"/>
    <mergeCell ref="DA5:DB12"/>
    <mergeCell ref="A13:B60"/>
    <mergeCell ref="C13:D28"/>
    <mergeCell ref="E13:H13"/>
    <mergeCell ref="I13:K13"/>
    <mergeCell ref="L13:M13"/>
    <mergeCell ref="N13:O13"/>
    <mergeCell ref="P13:Q13"/>
    <mergeCell ref="R13:S13"/>
    <mergeCell ref="CM5:CN12"/>
    <mergeCell ref="CO5:CP12"/>
    <mergeCell ref="CQ5:CR12"/>
    <mergeCell ref="CS5:CT12"/>
    <mergeCell ref="CU5:CV12"/>
    <mergeCell ref="CW5:CX12"/>
    <mergeCell ref="CA5:CB12"/>
    <mergeCell ref="CC5:CD12"/>
    <mergeCell ref="CE5:CF12"/>
    <mergeCell ref="CG5:CH12"/>
    <mergeCell ref="CI5:CJ12"/>
    <mergeCell ref="CK5:CL12"/>
    <mergeCell ref="BO5:BP12"/>
    <mergeCell ref="BQ5:BR12"/>
    <mergeCell ref="BS5:BT12"/>
    <mergeCell ref="BU5:BV12"/>
    <mergeCell ref="A3:H12"/>
    <mergeCell ref="I3:BA4"/>
    <mergeCell ref="BB3:BI12"/>
    <mergeCell ref="BJ3:DB4"/>
    <mergeCell ref="I5:K12"/>
    <mergeCell ref="L5:M12"/>
    <mergeCell ref="N5:O12"/>
    <mergeCell ref="P5:Q12"/>
    <mergeCell ref="R5:S12"/>
    <mergeCell ref="T5:U12"/>
    <mergeCell ref="BW5:BX12"/>
    <mergeCell ref="BY5:BZ12"/>
    <mergeCell ref="AT5:AU12"/>
    <mergeCell ref="AV5:AW12"/>
    <mergeCell ref="AX5:AY12"/>
    <mergeCell ref="AZ5:BA12"/>
    <mergeCell ref="BJ5:BL12"/>
    <mergeCell ref="BM5:BN12"/>
    <mergeCell ref="AH5:AI12"/>
    <mergeCell ref="AJ5:AK12"/>
    <mergeCell ref="AL5:AM12"/>
    <mergeCell ref="AN5:AO12"/>
    <mergeCell ref="AP5:AQ12"/>
    <mergeCell ref="AR5:AS12"/>
    <mergeCell ref="V5:W12"/>
    <mergeCell ref="X5:Y12"/>
    <mergeCell ref="Z5:AA12"/>
    <mergeCell ref="AB5:AC12"/>
    <mergeCell ref="AD5:AE12"/>
    <mergeCell ref="AF5:AG12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1" manualBreakCount="1">
    <brk id="2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FC49"/>
  <sheetViews>
    <sheetView view="pageBreakPreview" zoomScaleNormal="115" zoomScaleSheetLayoutView="100" workbookViewId="0">
      <selection activeCell="A50" sqref="A50"/>
    </sheetView>
  </sheetViews>
  <sheetFormatPr defaultColWidth="2.75" defaultRowHeight="13.5" customHeight="1"/>
  <cols>
    <col min="1" max="4" width="2.25" style="64" customWidth="1"/>
    <col min="5" max="5" width="2.375" style="64" customWidth="1"/>
    <col min="6" max="6" width="2.625" style="64" customWidth="1"/>
    <col min="7" max="7" width="2.375" style="64" customWidth="1"/>
    <col min="8" max="9" width="3.125" style="64" customWidth="1"/>
    <col min="10" max="31" width="3" style="64" customWidth="1"/>
    <col min="32" max="33" width="1.625" style="64" customWidth="1"/>
    <col min="34" max="16384" width="2.75" style="64"/>
  </cols>
  <sheetData>
    <row r="3" spans="1:33" ht="13.5" customHeight="1">
      <c r="A3" s="64" t="s">
        <v>102</v>
      </c>
      <c r="M3" s="70" t="s">
        <v>553</v>
      </c>
      <c r="AE3" s="65" t="s">
        <v>100</v>
      </c>
    </row>
    <row r="5" spans="1:33" ht="15" customHeight="1">
      <c r="A5" s="672"/>
      <c r="B5" s="673"/>
      <c r="C5" s="673"/>
      <c r="D5" s="673"/>
      <c r="E5" s="673"/>
      <c r="F5" s="673"/>
      <c r="G5" s="674"/>
      <c r="H5" s="715" t="s">
        <v>26</v>
      </c>
      <c r="I5" s="673"/>
      <c r="J5" s="673" t="s">
        <v>207</v>
      </c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 t="s">
        <v>496</v>
      </c>
      <c r="Y5" s="673"/>
      <c r="Z5" s="673"/>
      <c r="AA5" s="673"/>
      <c r="AB5" s="673"/>
      <c r="AC5" s="673"/>
      <c r="AD5" s="673"/>
      <c r="AE5" s="674"/>
      <c r="AF5" s="127"/>
      <c r="AG5" s="128"/>
    </row>
    <row r="6" spans="1:33" ht="15" customHeight="1">
      <c r="A6" s="218"/>
      <c r="B6" s="219"/>
      <c r="C6" s="219"/>
      <c r="D6" s="219"/>
      <c r="E6" s="219"/>
      <c r="F6" s="219"/>
      <c r="G6" s="225"/>
      <c r="H6" s="716"/>
      <c r="I6" s="219"/>
      <c r="J6" s="219" t="s">
        <v>26</v>
      </c>
      <c r="K6" s="219"/>
      <c r="L6" s="219" t="s">
        <v>208</v>
      </c>
      <c r="M6" s="219"/>
      <c r="N6" s="219"/>
      <c r="O6" s="219"/>
      <c r="P6" s="219"/>
      <c r="Q6" s="219"/>
      <c r="R6" s="219"/>
      <c r="S6" s="219"/>
      <c r="T6" s="219"/>
      <c r="U6" s="219"/>
      <c r="V6" s="698" t="s">
        <v>203</v>
      </c>
      <c r="W6" s="219"/>
      <c r="X6" s="698" t="s">
        <v>26</v>
      </c>
      <c r="Y6" s="219"/>
      <c r="Z6" s="698" t="s">
        <v>204</v>
      </c>
      <c r="AA6" s="219"/>
      <c r="AB6" s="698" t="s">
        <v>205</v>
      </c>
      <c r="AC6" s="219"/>
      <c r="AD6" s="698" t="s">
        <v>206</v>
      </c>
      <c r="AE6" s="225"/>
      <c r="AF6" s="127"/>
      <c r="AG6" s="128"/>
    </row>
    <row r="7" spans="1:33" ht="15" customHeight="1">
      <c r="A7" s="218"/>
      <c r="B7" s="219"/>
      <c r="C7" s="219"/>
      <c r="D7" s="219"/>
      <c r="E7" s="219"/>
      <c r="F7" s="219"/>
      <c r="G7" s="225"/>
      <c r="H7" s="716"/>
      <c r="I7" s="219"/>
      <c r="J7" s="219"/>
      <c r="K7" s="219"/>
      <c r="L7" s="219" t="s">
        <v>26</v>
      </c>
      <c r="M7" s="219"/>
      <c r="N7" s="698" t="s">
        <v>199</v>
      </c>
      <c r="O7" s="219"/>
      <c r="P7" s="711" t="s">
        <v>200</v>
      </c>
      <c r="Q7" s="941"/>
      <c r="R7" s="711" t="s">
        <v>201</v>
      </c>
      <c r="S7" s="941"/>
      <c r="T7" s="698" t="s">
        <v>202</v>
      </c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25"/>
      <c r="AF7" s="127"/>
      <c r="AG7" s="128"/>
    </row>
    <row r="8" spans="1:33" ht="15" customHeight="1">
      <c r="A8" s="218"/>
      <c r="B8" s="219"/>
      <c r="C8" s="219"/>
      <c r="D8" s="219"/>
      <c r="E8" s="219"/>
      <c r="F8" s="219"/>
      <c r="G8" s="225"/>
      <c r="H8" s="716"/>
      <c r="I8" s="219"/>
      <c r="J8" s="219"/>
      <c r="K8" s="219"/>
      <c r="L8" s="219"/>
      <c r="M8" s="219"/>
      <c r="N8" s="219"/>
      <c r="O8" s="219"/>
      <c r="P8" s="941"/>
      <c r="Q8" s="941"/>
      <c r="R8" s="941"/>
      <c r="S8" s="941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25"/>
      <c r="AF8" s="127"/>
      <c r="AG8" s="128"/>
    </row>
    <row r="9" spans="1:33" ht="15" customHeight="1">
      <c r="A9" s="218"/>
      <c r="B9" s="219"/>
      <c r="C9" s="219"/>
      <c r="D9" s="219"/>
      <c r="E9" s="219"/>
      <c r="F9" s="219"/>
      <c r="G9" s="225"/>
      <c r="H9" s="716"/>
      <c r="I9" s="219"/>
      <c r="J9" s="219"/>
      <c r="K9" s="219"/>
      <c r="L9" s="219"/>
      <c r="M9" s="219"/>
      <c r="N9" s="219"/>
      <c r="O9" s="219"/>
      <c r="P9" s="941"/>
      <c r="Q9" s="941"/>
      <c r="R9" s="941"/>
      <c r="S9" s="941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25"/>
      <c r="AF9" s="127"/>
      <c r="AG9" s="128"/>
    </row>
    <row r="10" spans="1:33" ht="15" customHeight="1">
      <c r="A10" s="220"/>
      <c r="B10" s="221"/>
      <c r="C10" s="221"/>
      <c r="D10" s="221"/>
      <c r="E10" s="221"/>
      <c r="F10" s="221"/>
      <c r="G10" s="248"/>
      <c r="H10" s="717"/>
      <c r="I10" s="221"/>
      <c r="J10" s="221"/>
      <c r="K10" s="221"/>
      <c r="L10" s="221"/>
      <c r="M10" s="221"/>
      <c r="N10" s="221"/>
      <c r="O10" s="221"/>
      <c r="P10" s="942"/>
      <c r="Q10" s="942"/>
      <c r="R10" s="942"/>
      <c r="S10" s="942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48"/>
      <c r="AF10" s="127"/>
      <c r="AG10" s="128"/>
    </row>
    <row r="11" spans="1:33" ht="18.75" customHeight="1">
      <c r="A11" s="926" t="s">
        <v>380</v>
      </c>
      <c r="B11" s="696"/>
      <c r="C11" s="696"/>
      <c r="D11" s="927"/>
      <c r="E11" s="673" t="s">
        <v>26</v>
      </c>
      <c r="F11" s="673"/>
      <c r="G11" s="674"/>
      <c r="H11" s="915">
        <v>69654</v>
      </c>
      <c r="I11" s="921"/>
      <c r="J11" s="921">
        <v>41637</v>
      </c>
      <c r="K11" s="921"/>
      <c r="L11" s="921">
        <v>38809</v>
      </c>
      <c r="M11" s="921"/>
      <c r="N11" s="921">
        <v>32178</v>
      </c>
      <c r="O11" s="921"/>
      <c r="P11" s="921">
        <v>5495</v>
      </c>
      <c r="Q11" s="921"/>
      <c r="R11" s="921">
        <v>564</v>
      </c>
      <c r="S11" s="921"/>
      <c r="T11" s="921">
        <v>572</v>
      </c>
      <c r="U11" s="921"/>
      <c r="V11" s="921">
        <v>2828</v>
      </c>
      <c r="W11" s="921"/>
      <c r="X11" s="921">
        <v>26520</v>
      </c>
      <c r="Y11" s="921"/>
      <c r="Z11" s="921">
        <v>12335</v>
      </c>
      <c r="AA11" s="921"/>
      <c r="AB11" s="921">
        <v>4034</v>
      </c>
      <c r="AC11" s="921"/>
      <c r="AD11" s="921">
        <v>10151</v>
      </c>
      <c r="AE11" s="922"/>
    </row>
    <row r="12" spans="1:33" ht="18.75" customHeight="1">
      <c r="A12" s="928"/>
      <c r="B12" s="703"/>
      <c r="C12" s="703"/>
      <c r="D12" s="929"/>
      <c r="E12" s="219" t="s">
        <v>68</v>
      </c>
      <c r="F12" s="219"/>
      <c r="G12" s="225"/>
      <c r="H12" s="654">
        <v>33875</v>
      </c>
      <c r="I12" s="923"/>
      <c r="J12" s="923">
        <v>24611</v>
      </c>
      <c r="K12" s="923"/>
      <c r="L12" s="923">
        <v>22682</v>
      </c>
      <c r="M12" s="923"/>
      <c r="N12" s="923">
        <v>21625</v>
      </c>
      <c r="O12" s="923"/>
      <c r="P12" s="923">
        <v>504</v>
      </c>
      <c r="Q12" s="923"/>
      <c r="R12" s="923">
        <v>286</v>
      </c>
      <c r="S12" s="923"/>
      <c r="T12" s="923">
        <v>267</v>
      </c>
      <c r="U12" s="923"/>
      <c r="V12" s="923">
        <v>1929</v>
      </c>
      <c r="W12" s="923"/>
      <c r="X12" s="923">
        <v>8492</v>
      </c>
      <c r="Y12" s="923"/>
      <c r="Z12" s="923">
        <v>1275</v>
      </c>
      <c r="AA12" s="923"/>
      <c r="AB12" s="923">
        <v>2173</v>
      </c>
      <c r="AC12" s="923"/>
      <c r="AD12" s="923">
        <v>5044</v>
      </c>
      <c r="AE12" s="924"/>
    </row>
    <row r="13" spans="1:33" ht="18.75" customHeight="1">
      <c r="A13" s="930"/>
      <c r="B13" s="705"/>
      <c r="C13" s="705"/>
      <c r="D13" s="931"/>
      <c r="E13" s="250" t="s">
        <v>69</v>
      </c>
      <c r="F13" s="250"/>
      <c r="G13" s="251"/>
      <c r="H13" s="901">
        <v>35779</v>
      </c>
      <c r="I13" s="920"/>
      <c r="J13" s="920">
        <v>17026</v>
      </c>
      <c r="K13" s="920"/>
      <c r="L13" s="920">
        <v>16127</v>
      </c>
      <c r="M13" s="920"/>
      <c r="N13" s="920">
        <v>10553</v>
      </c>
      <c r="O13" s="920"/>
      <c r="P13" s="920">
        <v>4991</v>
      </c>
      <c r="Q13" s="920"/>
      <c r="R13" s="920">
        <v>278</v>
      </c>
      <c r="S13" s="920"/>
      <c r="T13" s="920">
        <v>305</v>
      </c>
      <c r="U13" s="920"/>
      <c r="V13" s="920">
        <v>899</v>
      </c>
      <c r="W13" s="920"/>
      <c r="X13" s="920">
        <v>18028</v>
      </c>
      <c r="Y13" s="920"/>
      <c r="Z13" s="920">
        <v>11060</v>
      </c>
      <c r="AA13" s="920"/>
      <c r="AB13" s="920">
        <v>1861</v>
      </c>
      <c r="AC13" s="920"/>
      <c r="AD13" s="920">
        <v>5107</v>
      </c>
      <c r="AE13" s="925"/>
    </row>
    <row r="14" spans="1:33" ht="18.75" customHeight="1">
      <c r="A14" s="926" t="s">
        <v>518</v>
      </c>
      <c r="B14" s="696"/>
      <c r="C14" s="696"/>
      <c r="D14" s="927"/>
      <c r="E14" s="697" t="s">
        <v>26</v>
      </c>
      <c r="F14" s="677"/>
      <c r="G14" s="678"/>
      <c r="H14" s="943">
        <v>69098</v>
      </c>
      <c r="I14" s="915"/>
      <c r="J14" s="914">
        <v>40832</v>
      </c>
      <c r="K14" s="915"/>
      <c r="L14" s="914">
        <v>39238</v>
      </c>
      <c r="M14" s="915"/>
      <c r="N14" s="914">
        <v>31987</v>
      </c>
      <c r="O14" s="915"/>
      <c r="P14" s="914">
        <v>6061</v>
      </c>
      <c r="Q14" s="915"/>
      <c r="R14" s="914">
        <v>538</v>
      </c>
      <c r="S14" s="915"/>
      <c r="T14" s="914">
        <v>652</v>
      </c>
      <c r="U14" s="915"/>
      <c r="V14" s="914">
        <v>1594</v>
      </c>
      <c r="W14" s="915"/>
      <c r="X14" s="914">
        <v>26638</v>
      </c>
      <c r="Y14" s="915"/>
      <c r="Z14" s="914">
        <v>10295</v>
      </c>
      <c r="AA14" s="915"/>
      <c r="AB14" s="914">
        <v>3922</v>
      </c>
      <c r="AC14" s="915"/>
      <c r="AD14" s="914">
        <v>12421</v>
      </c>
      <c r="AE14" s="919"/>
    </row>
    <row r="15" spans="1:33" ht="18.75" customHeight="1">
      <c r="A15" s="928"/>
      <c r="B15" s="703"/>
      <c r="C15" s="703"/>
      <c r="D15" s="929"/>
      <c r="E15" s="679" t="s">
        <v>68</v>
      </c>
      <c r="F15" s="650"/>
      <c r="G15" s="651"/>
      <c r="H15" s="653">
        <v>33577</v>
      </c>
      <c r="I15" s="654"/>
      <c r="J15" s="652">
        <v>23552</v>
      </c>
      <c r="K15" s="654"/>
      <c r="L15" s="652">
        <v>22480</v>
      </c>
      <c r="M15" s="654"/>
      <c r="N15" s="652">
        <v>21313</v>
      </c>
      <c r="O15" s="654"/>
      <c r="P15" s="652">
        <v>640</v>
      </c>
      <c r="Q15" s="654"/>
      <c r="R15" s="652">
        <v>262</v>
      </c>
      <c r="S15" s="654"/>
      <c r="T15" s="652">
        <v>265</v>
      </c>
      <c r="U15" s="654"/>
      <c r="V15" s="652">
        <v>1072</v>
      </c>
      <c r="W15" s="654"/>
      <c r="X15" s="652">
        <v>9184</v>
      </c>
      <c r="Y15" s="654"/>
      <c r="Z15" s="652">
        <v>1037</v>
      </c>
      <c r="AA15" s="654"/>
      <c r="AB15" s="652">
        <v>2030</v>
      </c>
      <c r="AC15" s="654"/>
      <c r="AD15" s="652">
        <v>6117</v>
      </c>
      <c r="AE15" s="910"/>
    </row>
    <row r="16" spans="1:33" ht="18.75" customHeight="1">
      <c r="A16" s="928"/>
      <c r="B16" s="703"/>
      <c r="C16" s="703"/>
      <c r="D16" s="929"/>
      <c r="E16" s="679" t="s">
        <v>69</v>
      </c>
      <c r="F16" s="650"/>
      <c r="G16" s="651"/>
      <c r="H16" s="653">
        <v>35521</v>
      </c>
      <c r="I16" s="654"/>
      <c r="J16" s="652">
        <v>17280</v>
      </c>
      <c r="K16" s="654"/>
      <c r="L16" s="652">
        <v>16758</v>
      </c>
      <c r="M16" s="654"/>
      <c r="N16" s="652">
        <v>10674</v>
      </c>
      <c r="O16" s="654"/>
      <c r="P16" s="652">
        <v>5421</v>
      </c>
      <c r="Q16" s="654"/>
      <c r="R16" s="652">
        <v>276</v>
      </c>
      <c r="S16" s="654"/>
      <c r="T16" s="652">
        <v>387</v>
      </c>
      <c r="U16" s="654"/>
      <c r="V16" s="652">
        <v>522</v>
      </c>
      <c r="W16" s="654"/>
      <c r="X16" s="652">
        <v>17454</v>
      </c>
      <c r="Y16" s="654"/>
      <c r="Z16" s="652">
        <v>9258</v>
      </c>
      <c r="AA16" s="654"/>
      <c r="AB16" s="652">
        <v>1892</v>
      </c>
      <c r="AC16" s="654"/>
      <c r="AD16" s="652">
        <v>6304</v>
      </c>
      <c r="AE16" s="910"/>
    </row>
    <row r="17" spans="1:159" ht="18.75" customHeight="1">
      <c r="A17" s="932" t="s">
        <v>579</v>
      </c>
      <c r="B17" s="933"/>
      <c r="C17" s="933"/>
      <c r="D17" s="934"/>
      <c r="E17" s="916" t="s">
        <v>26</v>
      </c>
      <c r="F17" s="917"/>
      <c r="G17" s="918"/>
      <c r="H17" s="911">
        <v>69071</v>
      </c>
      <c r="I17" s="913"/>
      <c r="J17" s="911">
        <v>41033</v>
      </c>
      <c r="K17" s="913"/>
      <c r="L17" s="911">
        <v>39734</v>
      </c>
      <c r="M17" s="913"/>
      <c r="N17" s="911">
        <v>32426</v>
      </c>
      <c r="O17" s="913"/>
      <c r="P17" s="911">
        <v>5737</v>
      </c>
      <c r="Q17" s="913"/>
      <c r="R17" s="911">
        <v>705</v>
      </c>
      <c r="S17" s="913"/>
      <c r="T17" s="911">
        <v>866</v>
      </c>
      <c r="U17" s="913"/>
      <c r="V17" s="911">
        <v>1299</v>
      </c>
      <c r="W17" s="913"/>
      <c r="X17" s="911">
        <v>23890</v>
      </c>
      <c r="Y17" s="913"/>
      <c r="Z17" s="911">
        <v>9197</v>
      </c>
      <c r="AA17" s="913"/>
      <c r="AB17" s="911">
        <v>3458</v>
      </c>
      <c r="AC17" s="913"/>
      <c r="AD17" s="911">
        <v>11235</v>
      </c>
      <c r="AE17" s="912"/>
      <c r="AF17" s="906"/>
      <c r="AG17" s="908"/>
    </row>
    <row r="18" spans="1:159" ht="18.75" customHeight="1">
      <c r="A18" s="935"/>
      <c r="B18" s="936"/>
      <c r="C18" s="936"/>
      <c r="D18" s="937"/>
      <c r="E18" s="679" t="s">
        <v>68</v>
      </c>
      <c r="F18" s="650"/>
      <c r="G18" s="651"/>
      <c r="H18" s="690">
        <v>33602</v>
      </c>
      <c r="I18" s="654"/>
      <c r="J18" s="652">
        <v>22879</v>
      </c>
      <c r="K18" s="654"/>
      <c r="L18" s="652">
        <v>22084</v>
      </c>
      <c r="M18" s="654"/>
      <c r="N18" s="652">
        <v>20614</v>
      </c>
      <c r="O18" s="654"/>
      <c r="P18" s="652">
        <v>734</v>
      </c>
      <c r="Q18" s="654"/>
      <c r="R18" s="652">
        <v>330</v>
      </c>
      <c r="S18" s="654"/>
      <c r="T18" s="652">
        <v>406</v>
      </c>
      <c r="U18" s="654"/>
      <c r="V18" s="652">
        <v>795</v>
      </c>
      <c r="W18" s="654"/>
      <c r="X18" s="652">
        <v>8517</v>
      </c>
      <c r="Y18" s="654"/>
      <c r="Z18" s="652">
        <v>1141</v>
      </c>
      <c r="AA18" s="654"/>
      <c r="AB18" s="652">
        <v>1780</v>
      </c>
      <c r="AC18" s="654"/>
      <c r="AD18" s="652">
        <v>5596</v>
      </c>
      <c r="AE18" s="910"/>
      <c r="AF18" s="906"/>
      <c r="AG18" s="908"/>
    </row>
    <row r="19" spans="1:159" ht="18.75" customHeight="1">
      <c r="A19" s="935"/>
      <c r="B19" s="936"/>
      <c r="C19" s="936"/>
      <c r="D19" s="937"/>
      <c r="E19" s="679" t="s">
        <v>69</v>
      </c>
      <c r="F19" s="650"/>
      <c r="G19" s="651"/>
      <c r="H19" s="690">
        <v>35469</v>
      </c>
      <c r="I19" s="654"/>
      <c r="J19" s="652">
        <v>18154</v>
      </c>
      <c r="K19" s="654"/>
      <c r="L19" s="652">
        <v>17650</v>
      </c>
      <c r="M19" s="654"/>
      <c r="N19" s="652">
        <v>11812</v>
      </c>
      <c r="O19" s="654"/>
      <c r="P19" s="652">
        <v>5003</v>
      </c>
      <c r="Q19" s="654"/>
      <c r="R19" s="652">
        <v>375</v>
      </c>
      <c r="S19" s="654"/>
      <c r="T19" s="652">
        <v>460</v>
      </c>
      <c r="U19" s="654"/>
      <c r="V19" s="652">
        <v>504</v>
      </c>
      <c r="W19" s="654"/>
      <c r="X19" s="652">
        <v>15373</v>
      </c>
      <c r="Y19" s="654"/>
      <c r="Z19" s="652">
        <v>8056</v>
      </c>
      <c r="AA19" s="654"/>
      <c r="AB19" s="652">
        <v>1678</v>
      </c>
      <c r="AC19" s="654"/>
      <c r="AD19" s="652">
        <v>5639</v>
      </c>
      <c r="AE19" s="910"/>
      <c r="AF19" s="906"/>
      <c r="AG19" s="908"/>
    </row>
    <row r="20" spans="1:159" ht="30" customHeight="1">
      <c r="A20" s="935"/>
      <c r="B20" s="936"/>
      <c r="C20" s="936"/>
      <c r="D20" s="937"/>
      <c r="E20" s="894" t="s">
        <v>317</v>
      </c>
      <c r="F20" s="895"/>
      <c r="G20" s="896"/>
      <c r="H20" s="690">
        <v>46578</v>
      </c>
      <c r="I20" s="654"/>
      <c r="J20" s="652">
        <v>35035</v>
      </c>
      <c r="K20" s="654"/>
      <c r="L20" s="652">
        <v>33880</v>
      </c>
      <c r="M20" s="654"/>
      <c r="N20" s="652">
        <v>28670</v>
      </c>
      <c r="O20" s="654"/>
      <c r="P20" s="652">
        <v>3886</v>
      </c>
      <c r="Q20" s="654"/>
      <c r="R20" s="652">
        <v>704</v>
      </c>
      <c r="S20" s="654"/>
      <c r="T20" s="652">
        <v>620</v>
      </c>
      <c r="U20" s="654"/>
      <c r="V20" s="652">
        <v>1155</v>
      </c>
      <c r="W20" s="654"/>
      <c r="X20" s="652">
        <v>8342</v>
      </c>
      <c r="Y20" s="654"/>
      <c r="Z20" s="652">
        <v>4007</v>
      </c>
      <c r="AA20" s="654"/>
      <c r="AB20" s="652">
        <v>3455</v>
      </c>
      <c r="AC20" s="654"/>
      <c r="AD20" s="897">
        <v>880</v>
      </c>
      <c r="AE20" s="898"/>
      <c r="AF20" s="906"/>
      <c r="AG20" s="908"/>
    </row>
    <row r="21" spans="1:159" ht="18.75" customHeight="1">
      <c r="A21" s="935"/>
      <c r="B21" s="936"/>
      <c r="C21" s="936"/>
      <c r="D21" s="937"/>
      <c r="E21" s="679" t="s">
        <v>68</v>
      </c>
      <c r="F21" s="650"/>
      <c r="G21" s="651"/>
      <c r="H21" s="690">
        <v>23559</v>
      </c>
      <c r="I21" s="654"/>
      <c r="J21" s="652">
        <v>19237</v>
      </c>
      <c r="K21" s="654"/>
      <c r="L21" s="652">
        <v>18563</v>
      </c>
      <c r="M21" s="654"/>
      <c r="N21" s="897">
        <v>17819</v>
      </c>
      <c r="O21" s="905"/>
      <c r="P21" s="897">
        <v>188</v>
      </c>
      <c r="Q21" s="905"/>
      <c r="R21" s="897">
        <v>330</v>
      </c>
      <c r="S21" s="905"/>
      <c r="T21" s="897">
        <v>226</v>
      </c>
      <c r="U21" s="905"/>
      <c r="V21" s="897">
        <v>674</v>
      </c>
      <c r="W21" s="905"/>
      <c r="X21" s="652">
        <v>2529</v>
      </c>
      <c r="Y21" s="654"/>
      <c r="Z21" s="897">
        <v>236</v>
      </c>
      <c r="AA21" s="905"/>
      <c r="AB21" s="897">
        <v>1779</v>
      </c>
      <c r="AC21" s="905"/>
      <c r="AD21" s="897">
        <v>514</v>
      </c>
      <c r="AE21" s="898"/>
      <c r="AF21" s="906"/>
      <c r="AG21" s="908"/>
    </row>
    <row r="22" spans="1:159" ht="18.75" customHeight="1">
      <c r="A22" s="938"/>
      <c r="B22" s="939"/>
      <c r="C22" s="939"/>
      <c r="D22" s="940"/>
      <c r="E22" s="899" t="s">
        <v>69</v>
      </c>
      <c r="F22" s="688"/>
      <c r="G22" s="689"/>
      <c r="H22" s="900">
        <v>23019</v>
      </c>
      <c r="I22" s="901"/>
      <c r="J22" s="902">
        <v>15798</v>
      </c>
      <c r="K22" s="901"/>
      <c r="L22" s="902">
        <v>15317</v>
      </c>
      <c r="M22" s="901"/>
      <c r="N22" s="903">
        <v>10851</v>
      </c>
      <c r="O22" s="904"/>
      <c r="P22" s="903">
        <v>3698</v>
      </c>
      <c r="Q22" s="904"/>
      <c r="R22" s="903">
        <v>374</v>
      </c>
      <c r="S22" s="904"/>
      <c r="T22" s="903">
        <v>394</v>
      </c>
      <c r="U22" s="904"/>
      <c r="V22" s="903">
        <v>481</v>
      </c>
      <c r="W22" s="904"/>
      <c r="X22" s="902">
        <v>5813</v>
      </c>
      <c r="Y22" s="901"/>
      <c r="Z22" s="903">
        <v>3771</v>
      </c>
      <c r="AA22" s="904"/>
      <c r="AB22" s="903">
        <v>1676</v>
      </c>
      <c r="AC22" s="904"/>
      <c r="AD22" s="903">
        <v>366</v>
      </c>
      <c r="AE22" s="909"/>
      <c r="AF22" s="906"/>
      <c r="AG22" s="907"/>
      <c r="AH22" s="66"/>
      <c r="AI22" s="66"/>
      <c r="AJ22" s="66"/>
      <c r="AK22" s="66"/>
      <c r="AL22" s="66"/>
      <c r="AM22" s="66"/>
    </row>
    <row r="23" spans="1:159" s="72" customFormat="1" ht="13.5" customHeight="1">
      <c r="A23" s="114" t="s">
        <v>528</v>
      </c>
      <c r="B23" s="102"/>
      <c r="C23" s="100"/>
      <c r="D23" s="100"/>
      <c r="E23" s="100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B23" s="105"/>
      <c r="CC23" s="105"/>
      <c r="CD23" s="101"/>
      <c r="CE23" s="101"/>
      <c r="CF23" s="101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C23" s="108"/>
    </row>
    <row r="24" spans="1:159" ht="13.5" customHeight="1">
      <c r="A24" s="14"/>
    </row>
    <row r="25" spans="1:159" ht="13.5" customHeight="1">
      <c r="A25" s="109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159" ht="13.5" customHeight="1"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7"/>
      <c r="P26" s="147"/>
      <c r="Q26" s="72"/>
      <c r="R26" s="72"/>
      <c r="S26" s="72"/>
      <c r="T26" s="72"/>
      <c r="U26" s="72"/>
      <c r="V26" s="72"/>
    </row>
    <row r="27" spans="1:159" ht="13.5" customHeight="1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159" ht="13.5" customHeight="1"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72"/>
      <c r="P28" s="72"/>
      <c r="Q28" s="72"/>
      <c r="R28" s="72"/>
      <c r="S28" s="72"/>
      <c r="T28" s="72"/>
      <c r="U28" s="72"/>
      <c r="V28" s="72"/>
    </row>
    <row r="29" spans="1:159" ht="13.5" customHeight="1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159" ht="13.5" customHeight="1"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72"/>
      <c r="P30" s="72"/>
      <c r="Q30" s="72"/>
      <c r="R30" s="72"/>
      <c r="S30" s="72"/>
      <c r="T30" s="72"/>
      <c r="U30" s="72"/>
      <c r="V30" s="72"/>
    </row>
    <row r="33" spans="1:31" ht="13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</row>
    <row r="49" spans="1:32" ht="13.5" customHeight="1">
      <c r="A49" s="267" t="s">
        <v>615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123"/>
    </row>
  </sheetData>
  <mergeCells count="182">
    <mergeCell ref="A11:D13"/>
    <mergeCell ref="A14:D16"/>
    <mergeCell ref="A17:D22"/>
    <mergeCell ref="L7:M10"/>
    <mergeCell ref="N7:O10"/>
    <mergeCell ref="P7:Q10"/>
    <mergeCell ref="R7:S10"/>
    <mergeCell ref="T7:U10"/>
    <mergeCell ref="A5:G10"/>
    <mergeCell ref="H5:I10"/>
    <mergeCell ref="J5:W5"/>
    <mergeCell ref="E11:G11"/>
    <mergeCell ref="H11:I11"/>
    <mergeCell ref="V14:W14"/>
    <mergeCell ref="E14:G14"/>
    <mergeCell ref="H14:I14"/>
    <mergeCell ref="J14:K14"/>
    <mergeCell ref="L14:M14"/>
    <mergeCell ref="N14:O14"/>
    <mergeCell ref="P14:Q14"/>
    <mergeCell ref="E15:G15"/>
    <mergeCell ref="H15:I15"/>
    <mergeCell ref="J15:K15"/>
    <mergeCell ref="L15:M15"/>
    <mergeCell ref="X5:AE5"/>
    <mergeCell ref="J6:K10"/>
    <mergeCell ref="L6:U6"/>
    <mergeCell ref="V6:W10"/>
    <mergeCell ref="X6:Y10"/>
    <mergeCell ref="Z6:AA10"/>
    <mergeCell ref="AB6:AC10"/>
    <mergeCell ref="AD6:AE10"/>
    <mergeCell ref="N13:O13"/>
    <mergeCell ref="P13:Q13"/>
    <mergeCell ref="R11:S11"/>
    <mergeCell ref="T11:U11"/>
    <mergeCell ref="V11:W11"/>
    <mergeCell ref="X11:Y11"/>
    <mergeCell ref="Z11:AA11"/>
    <mergeCell ref="AB11:AC11"/>
    <mergeCell ref="J11:K11"/>
    <mergeCell ref="V12:W12"/>
    <mergeCell ref="X12:Y12"/>
    <mergeCell ref="Z12:AA12"/>
    <mergeCell ref="AD13:AE13"/>
    <mergeCell ref="R13:S13"/>
    <mergeCell ref="T13:U13"/>
    <mergeCell ref="V13:W13"/>
    <mergeCell ref="X13:Y13"/>
    <mergeCell ref="Z13:AA13"/>
    <mergeCell ref="AB13:AC13"/>
    <mergeCell ref="AD11:AE11"/>
    <mergeCell ref="E12:G12"/>
    <mergeCell ref="H12:I12"/>
    <mergeCell ref="J12:K12"/>
    <mergeCell ref="L12:M12"/>
    <mergeCell ref="N12:O12"/>
    <mergeCell ref="P12:Q12"/>
    <mergeCell ref="R12:S12"/>
    <mergeCell ref="AB12:AC12"/>
    <mergeCell ref="AD12:AE12"/>
    <mergeCell ref="E13:G13"/>
    <mergeCell ref="T12:U12"/>
    <mergeCell ref="L11:M11"/>
    <mergeCell ref="N11:O11"/>
    <mergeCell ref="P11:Q11"/>
    <mergeCell ref="H13:I13"/>
    <mergeCell ref="J13:K13"/>
    <mergeCell ref="L13:M13"/>
    <mergeCell ref="AB14:AC14"/>
    <mergeCell ref="AD16:AE16"/>
    <mergeCell ref="R16:S16"/>
    <mergeCell ref="R15:S15"/>
    <mergeCell ref="T15:U15"/>
    <mergeCell ref="V15:W15"/>
    <mergeCell ref="V16:W16"/>
    <mergeCell ref="X16:Y16"/>
    <mergeCell ref="Z16:AA16"/>
    <mergeCell ref="AB16:AC16"/>
    <mergeCell ref="X15:Y15"/>
    <mergeCell ref="Z15:AA15"/>
    <mergeCell ref="AB15:AC15"/>
    <mergeCell ref="AD15:AE15"/>
    <mergeCell ref="AD14:AE14"/>
    <mergeCell ref="R14:S14"/>
    <mergeCell ref="T14:U14"/>
    <mergeCell ref="T16:U16"/>
    <mergeCell ref="P16:Q16"/>
    <mergeCell ref="E16:G16"/>
    <mergeCell ref="H16:I16"/>
    <mergeCell ref="J16:K16"/>
    <mergeCell ref="L16:M16"/>
    <mergeCell ref="N16:O16"/>
    <mergeCell ref="X14:Y14"/>
    <mergeCell ref="Z14:AA14"/>
    <mergeCell ref="E19:G19"/>
    <mergeCell ref="H19:I19"/>
    <mergeCell ref="J19:K19"/>
    <mergeCell ref="L19:M19"/>
    <mergeCell ref="N19:O19"/>
    <mergeCell ref="N15:O15"/>
    <mergeCell ref="P15:Q15"/>
    <mergeCell ref="E17:G17"/>
    <mergeCell ref="H17:I17"/>
    <mergeCell ref="J17:K17"/>
    <mergeCell ref="L17:M17"/>
    <mergeCell ref="N17:O17"/>
    <mergeCell ref="P17:Q17"/>
    <mergeCell ref="AD17:AE17"/>
    <mergeCell ref="E18:G18"/>
    <mergeCell ref="H18:I18"/>
    <mergeCell ref="J18:K18"/>
    <mergeCell ref="L18:M18"/>
    <mergeCell ref="N18:O18"/>
    <mergeCell ref="P18:Q18"/>
    <mergeCell ref="R18:S18"/>
    <mergeCell ref="T18:U18"/>
    <mergeCell ref="V18:W18"/>
    <mergeCell ref="R17:S17"/>
    <mergeCell ref="T17:U17"/>
    <mergeCell ref="V17:W17"/>
    <mergeCell ref="X17:Y17"/>
    <mergeCell ref="Z17:AA17"/>
    <mergeCell ref="AB17:AC17"/>
    <mergeCell ref="N20:O20"/>
    <mergeCell ref="P20:Q20"/>
    <mergeCell ref="R20:S20"/>
    <mergeCell ref="T20:U20"/>
    <mergeCell ref="V20:W20"/>
    <mergeCell ref="R19:S19"/>
    <mergeCell ref="T19:U19"/>
    <mergeCell ref="V19:W19"/>
    <mergeCell ref="AB19:AC19"/>
    <mergeCell ref="P19:Q19"/>
    <mergeCell ref="AF22:AG22"/>
    <mergeCell ref="AF18:AG18"/>
    <mergeCell ref="AF19:AG19"/>
    <mergeCell ref="AF20:AG20"/>
    <mergeCell ref="AF17:AG17"/>
    <mergeCell ref="AF21:AG21"/>
    <mergeCell ref="X22:Y22"/>
    <mergeCell ref="Z22:AA22"/>
    <mergeCell ref="AB22:AC22"/>
    <mergeCell ref="AD22:AE22"/>
    <mergeCell ref="X18:Y18"/>
    <mergeCell ref="Z18:AA18"/>
    <mergeCell ref="AB18:AC18"/>
    <mergeCell ref="AD18:AE18"/>
    <mergeCell ref="X21:Y21"/>
    <mergeCell ref="Z21:AA21"/>
    <mergeCell ref="AB21:AC21"/>
    <mergeCell ref="X20:Y20"/>
    <mergeCell ref="Z20:AA20"/>
    <mergeCell ref="AB20:AC20"/>
    <mergeCell ref="AD20:AE20"/>
    <mergeCell ref="AD19:AE19"/>
    <mergeCell ref="X19:Y19"/>
    <mergeCell ref="Z19:AA19"/>
    <mergeCell ref="E20:G20"/>
    <mergeCell ref="AD21:AE21"/>
    <mergeCell ref="A49:AE49"/>
    <mergeCell ref="E22:G22"/>
    <mergeCell ref="H22:I22"/>
    <mergeCell ref="J22:K22"/>
    <mergeCell ref="L22:M22"/>
    <mergeCell ref="N22:O22"/>
    <mergeCell ref="P22:Q22"/>
    <mergeCell ref="R22:S22"/>
    <mergeCell ref="T22:U22"/>
    <mergeCell ref="V22:W22"/>
    <mergeCell ref="R21:S21"/>
    <mergeCell ref="T21:U21"/>
    <mergeCell ref="V21:W21"/>
    <mergeCell ref="E21:G21"/>
    <mergeCell ref="H21:I21"/>
    <mergeCell ref="J21:K21"/>
    <mergeCell ref="L21:M21"/>
    <mergeCell ref="N21:O21"/>
    <mergeCell ref="P21:Q21"/>
    <mergeCell ref="H20:I20"/>
    <mergeCell ref="J20:K20"/>
    <mergeCell ref="L20:M20"/>
  </mergeCells>
  <phoneticPr fontId="7"/>
  <pageMargins left="0.70866141732283472" right="0.11811023622047245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K51"/>
  <sheetViews>
    <sheetView view="pageBreakPreview" zoomScaleNormal="100" zoomScaleSheetLayoutView="100" workbookViewId="0">
      <selection activeCell="A52" sqref="A52"/>
    </sheetView>
  </sheetViews>
  <sheetFormatPr defaultColWidth="2" defaultRowHeight="15" customHeight="1"/>
  <cols>
    <col min="1" max="15" width="2" style="2"/>
    <col min="16" max="31" width="1.75" style="2" customWidth="1"/>
    <col min="32" max="39" width="1.75" style="26" customWidth="1"/>
    <col min="40" max="47" width="1.75" style="2" customWidth="1"/>
    <col min="48" max="48" width="4.125" style="2" bestFit="1" customWidth="1"/>
    <col min="49" max="86" width="2" style="2"/>
    <col min="87" max="87" width="7.625" style="2" customWidth="1"/>
    <col min="88" max="16384" width="2" style="2"/>
  </cols>
  <sheetData>
    <row r="1" spans="1:48" ht="13.5" customHeight="1">
      <c r="A1" s="2" t="s">
        <v>242</v>
      </c>
      <c r="M1" s="18" t="s">
        <v>476</v>
      </c>
      <c r="AM1" s="3"/>
      <c r="AU1" s="3" t="s">
        <v>100</v>
      </c>
    </row>
    <row r="2" spans="1:48" ht="13.5" customHeight="1"/>
    <row r="3" spans="1:48" ht="16.5" customHeight="1">
      <c r="A3" s="672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97"/>
      <c r="P3" s="676" t="s">
        <v>88</v>
      </c>
      <c r="Q3" s="677"/>
      <c r="R3" s="677"/>
      <c r="S3" s="677"/>
      <c r="T3" s="677"/>
      <c r="U3" s="677"/>
      <c r="V3" s="677"/>
      <c r="W3" s="715"/>
      <c r="X3" s="677" t="s">
        <v>89</v>
      </c>
      <c r="Y3" s="677"/>
      <c r="Z3" s="677"/>
      <c r="AA3" s="677"/>
      <c r="AB3" s="677"/>
      <c r="AC3" s="677"/>
      <c r="AD3" s="677"/>
      <c r="AE3" s="678"/>
      <c r="AF3" s="676" t="s">
        <v>271</v>
      </c>
      <c r="AG3" s="1027"/>
      <c r="AH3" s="1027"/>
      <c r="AI3" s="1027"/>
      <c r="AJ3" s="1027"/>
      <c r="AK3" s="1027"/>
      <c r="AL3" s="1027"/>
      <c r="AM3" s="1027"/>
      <c r="AN3" s="1027"/>
      <c r="AO3" s="1027"/>
      <c r="AP3" s="1027"/>
      <c r="AQ3" s="1027"/>
      <c r="AR3" s="1027"/>
      <c r="AS3" s="1027"/>
      <c r="AT3" s="1027"/>
      <c r="AU3" s="1028"/>
      <c r="AV3" s="8"/>
    </row>
    <row r="4" spans="1:48" ht="16.5" customHeight="1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679"/>
      <c r="P4" s="218" t="s">
        <v>385</v>
      </c>
      <c r="Q4" s="219"/>
      <c r="R4" s="219"/>
      <c r="S4" s="219"/>
      <c r="T4" s="219"/>
      <c r="U4" s="219"/>
      <c r="V4" s="219"/>
      <c r="W4" s="219"/>
      <c r="X4" s="219" t="s">
        <v>385</v>
      </c>
      <c r="Y4" s="219"/>
      <c r="Z4" s="219"/>
      <c r="AA4" s="219"/>
      <c r="AB4" s="219"/>
      <c r="AC4" s="219"/>
      <c r="AD4" s="219"/>
      <c r="AE4" s="225"/>
      <c r="AF4" s="649" t="s">
        <v>380</v>
      </c>
      <c r="AG4" s="650"/>
      <c r="AH4" s="650"/>
      <c r="AI4" s="650"/>
      <c r="AJ4" s="650"/>
      <c r="AK4" s="650"/>
      <c r="AL4" s="650"/>
      <c r="AM4" s="716"/>
      <c r="AN4" s="679" t="s">
        <v>518</v>
      </c>
      <c r="AO4" s="650"/>
      <c r="AP4" s="650"/>
      <c r="AQ4" s="650"/>
      <c r="AR4" s="650"/>
      <c r="AS4" s="650"/>
      <c r="AT4" s="650"/>
      <c r="AU4" s="651"/>
      <c r="AV4" s="8"/>
    </row>
    <row r="5" spans="1:48" ht="16.5" customHeight="1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679"/>
      <c r="P5" s="1002" t="s">
        <v>243</v>
      </c>
      <c r="Q5" s="698"/>
      <c r="R5" s="698"/>
      <c r="S5" s="698"/>
      <c r="T5" s="698" t="s">
        <v>244</v>
      </c>
      <c r="U5" s="698"/>
      <c r="V5" s="698"/>
      <c r="W5" s="698"/>
      <c r="X5" s="698" t="s">
        <v>243</v>
      </c>
      <c r="Y5" s="698"/>
      <c r="Z5" s="698"/>
      <c r="AA5" s="698"/>
      <c r="AB5" s="698" t="s">
        <v>244</v>
      </c>
      <c r="AC5" s="698"/>
      <c r="AD5" s="698"/>
      <c r="AE5" s="1024"/>
      <c r="AF5" s="1002" t="s">
        <v>243</v>
      </c>
      <c r="AG5" s="698"/>
      <c r="AH5" s="698"/>
      <c r="AI5" s="698"/>
      <c r="AJ5" s="698" t="s">
        <v>244</v>
      </c>
      <c r="AK5" s="698"/>
      <c r="AL5" s="698"/>
      <c r="AM5" s="698"/>
      <c r="AN5" s="698" t="s">
        <v>243</v>
      </c>
      <c r="AO5" s="698"/>
      <c r="AP5" s="698"/>
      <c r="AQ5" s="698"/>
      <c r="AR5" s="698" t="s">
        <v>244</v>
      </c>
      <c r="AS5" s="698"/>
      <c r="AT5" s="698"/>
      <c r="AU5" s="1024"/>
      <c r="AV5" s="10"/>
    </row>
    <row r="6" spans="1:48" ht="16.5" customHeight="1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899"/>
      <c r="P6" s="1003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1025"/>
      <c r="AF6" s="1003"/>
      <c r="AG6" s="710"/>
      <c r="AH6" s="710"/>
      <c r="AI6" s="710"/>
      <c r="AJ6" s="710"/>
      <c r="AK6" s="710"/>
      <c r="AL6" s="710"/>
      <c r="AM6" s="710"/>
      <c r="AN6" s="710"/>
      <c r="AO6" s="710"/>
      <c r="AP6" s="710"/>
      <c r="AQ6" s="710"/>
      <c r="AR6" s="710"/>
      <c r="AS6" s="710"/>
      <c r="AT6" s="710"/>
      <c r="AU6" s="1025"/>
      <c r="AV6" s="10"/>
    </row>
    <row r="7" spans="1:48" ht="16.5" customHeight="1">
      <c r="A7" s="986" t="s">
        <v>103</v>
      </c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8"/>
      <c r="P7" s="989">
        <v>23162</v>
      </c>
      <c r="Q7" s="990"/>
      <c r="R7" s="990"/>
      <c r="S7" s="990"/>
      <c r="T7" s="1023">
        <v>67565</v>
      </c>
      <c r="U7" s="1023"/>
      <c r="V7" s="1023"/>
      <c r="W7" s="1023"/>
      <c r="X7" s="993">
        <v>3623</v>
      </c>
      <c r="Y7" s="993"/>
      <c r="Z7" s="993"/>
      <c r="AA7" s="993"/>
      <c r="AB7" s="993">
        <v>11921</v>
      </c>
      <c r="AC7" s="993"/>
      <c r="AD7" s="993"/>
      <c r="AE7" s="1026"/>
      <c r="AF7" s="1019">
        <v>28588</v>
      </c>
      <c r="AG7" s="1020"/>
      <c r="AH7" s="1020"/>
      <c r="AI7" s="1020"/>
      <c r="AJ7" s="1020">
        <v>80874</v>
      </c>
      <c r="AK7" s="1020"/>
      <c r="AL7" s="1020"/>
      <c r="AM7" s="1020"/>
      <c r="AN7" s="1020">
        <v>29751</v>
      </c>
      <c r="AO7" s="1020"/>
      <c r="AP7" s="1020"/>
      <c r="AQ7" s="1020"/>
      <c r="AR7" s="1021">
        <v>80278</v>
      </c>
      <c r="AS7" s="1021"/>
      <c r="AT7" s="1021"/>
      <c r="AU7" s="1022"/>
      <c r="AV7" s="8"/>
    </row>
    <row r="8" spans="1:48" ht="16.5" customHeight="1">
      <c r="A8" s="983" t="s">
        <v>245</v>
      </c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984"/>
      <c r="O8" s="985"/>
      <c r="P8" s="970">
        <v>333</v>
      </c>
      <c r="Q8" s="971"/>
      <c r="R8" s="971"/>
      <c r="S8" s="971"/>
      <c r="T8" s="971">
        <v>923</v>
      </c>
      <c r="U8" s="971"/>
      <c r="V8" s="971"/>
      <c r="W8" s="971"/>
      <c r="X8" s="1015">
        <v>97</v>
      </c>
      <c r="Y8" s="1015"/>
      <c r="Z8" s="1015"/>
      <c r="AA8" s="1015"/>
      <c r="AB8" s="1015">
        <v>302</v>
      </c>
      <c r="AC8" s="1015"/>
      <c r="AD8" s="1015"/>
      <c r="AE8" s="1016"/>
      <c r="AF8" s="970">
        <v>413</v>
      </c>
      <c r="AG8" s="971"/>
      <c r="AH8" s="971"/>
      <c r="AI8" s="971"/>
      <c r="AJ8" s="971">
        <v>1146</v>
      </c>
      <c r="AK8" s="971"/>
      <c r="AL8" s="971"/>
      <c r="AM8" s="971"/>
      <c r="AN8" s="971">
        <v>415</v>
      </c>
      <c r="AO8" s="971"/>
      <c r="AP8" s="971"/>
      <c r="AQ8" s="971"/>
      <c r="AR8" s="971">
        <v>1091</v>
      </c>
      <c r="AS8" s="971"/>
      <c r="AT8" s="971"/>
      <c r="AU8" s="972"/>
      <c r="AV8" s="8"/>
    </row>
    <row r="9" spans="1:48" ht="16.5" customHeight="1">
      <c r="A9" s="649"/>
      <c r="B9" s="650"/>
      <c r="C9" s="967" t="s">
        <v>246</v>
      </c>
      <c r="D9" s="967"/>
      <c r="E9" s="967"/>
      <c r="F9" s="967"/>
      <c r="G9" s="967"/>
      <c r="H9" s="967"/>
      <c r="I9" s="967"/>
      <c r="J9" s="967"/>
      <c r="K9" s="967"/>
      <c r="L9" s="967"/>
      <c r="M9" s="967"/>
      <c r="N9" s="967"/>
      <c r="O9" s="967"/>
      <c r="P9" s="961">
        <v>300</v>
      </c>
      <c r="Q9" s="923"/>
      <c r="R9" s="923"/>
      <c r="S9" s="923"/>
      <c r="T9" s="923">
        <v>831</v>
      </c>
      <c r="U9" s="923"/>
      <c r="V9" s="923"/>
      <c r="W9" s="923"/>
      <c r="X9" s="1011">
        <v>95</v>
      </c>
      <c r="Y9" s="1011"/>
      <c r="Z9" s="1011"/>
      <c r="AA9" s="1011"/>
      <c r="AB9" s="1011">
        <v>297</v>
      </c>
      <c r="AC9" s="1011"/>
      <c r="AD9" s="1011"/>
      <c r="AE9" s="1012"/>
      <c r="AF9" s="961">
        <v>343</v>
      </c>
      <c r="AG9" s="923"/>
      <c r="AH9" s="923"/>
      <c r="AI9" s="923"/>
      <c r="AJ9" s="923">
        <v>973</v>
      </c>
      <c r="AK9" s="923"/>
      <c r="AL9" s="923"/>
      <c r="AM9" s="923"/>
      <c r="AN9" s="923">
        <v>302</v>
      </c>
      <c r="AO9" s="923"/>
      <c r="AP9" s="923"/>
      <c r="AQ9" s="923"/>
      <c r="AR9" s="923">
        <v>821</v>
      </c>
      <c r="AS9" s="923"/>
      <c r="AT9" s="923"/>
      <c r="AU9" s="924"/>
      <c r="AV9" s="8"/>
    </row>
    <row r="10" spans="1:48" ht="16.5" customHeight="1">
      <c r="A10" s="957"/>
      <c r="B10" s="958"/>
      <c r="C10" s="982" t="s">
        <v>247</v>
      </c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62">
        <v>33</v>
      </c>
      <c r="Q10" s="963"/>
      <c r="R10" s="963"/>
      <c r="S10" s="963"/>
      <c r="T10" s="963">
        <v>92</v>
      </c>
      <c r="U10" s="963"/>
      <c r="V10" s="963"/>
      <c r="W10" s="963"/>
      <c r="X10" s="1013">
        <v>2</v>
      </c>
      <c r="Y10" s="1013"/>
      <c r="Z10" s="1013"/>
      <c r="AA10" s="1013"/>
      <c r="AB10" s="1013">
        <v>5</v>
      </c>
      <c r="AC10" s="1013"/>
      <c r="AD10" s="1013"/>
      <c r="AE10" s="1014"/>
      <c r="AF10" s="962">
        <v>70</v>
      </c>
      <c r="AG10" s="963"/>
      <c r="AH10" s="963"/>
      <c r="AI10" s="963"/>
      <c r="AJ10" s="963">
        <v>173</v>
      </c>
      <c r="AK10" s="963"/>
      <c r="AL10" s="963"/>
      <c r="AM10" s="963"/>
      <c r="AN10" s="963">
        <v>113</v>
      </c>
      <c r="AO10" s="963"/>
      <c r="AP10" s="963"/>
      <c r="AQ10" s="963"/>
      <c r="AR10" s="963">
        <v>270</v>
      </c>
      <c r="AS10" s="963"/>
      <c r="AT10" s="963"/>
      <c r="AU10" s="964"/>
      <c r="AV10" s="8"/>
    </row>
    <row r="11" spans="1:48" ht="16.5" customHeight="1">
      <c r="A11" s="976" t="s">
        <v>255</v>
      </c>
      <c r="B11" s="977"/>
      <c r="C11" s="977"/>
      <c r="D11" s="977"/>
      <c r="E11" s="977"/>
      <c r="F11" s="977"/>
      <c r="G11" s="977"/>
      <c r="H11" s="977"/>
      <c r="I11" s="977"/>
      <c r="J11" s="977"/>
      <c r="K11" s="977"/>
      <c r="L11" s="977"/>
      <c r="M11" s="977"/>
      <c r="N11" s="977"/>
      <c r="O11" s="977"/>
      <c r="P11" s="979">
        <v>612</v>
      </c>
      <c r="Q11" s="980"/>
      <c r="R11" s="980"/>
      <c r="S11" s="980"/>
      <c r="T11" s="971">
        <v>2893</v>
      </c>
      <c r="U11" s="971"/>
      <c r="V11" s="971"/>
      <c r="W11" s="971"/>
      <c r="X11" s="1032">
        <v>161</v>
      </c>
      <c r="Y11" s="1032"/>
      <c r="Z11" s="1032"/>
      <c r="AA11" s="1032"/>
      <c r="AB11" s="1032">
        <v>775</v>
      </c>
      <c r="AC11" s="1032"/>
      <c r="AD11" s="1032"/>
      <c r="AE11" s="1033"/>
      <c r="AF11" s="979">
        <v>565</v>
      </c>
      <c r="AG11" s="980"/>
      <c r="AH11" s="980"/>
      <c r="AI11" s="980"/>
      <c r="AJ11" s="980">
        <v>2521</v>
      </c>
      <c r="AK11" s="980"/>
      <c r="AL11" s="980"/>
      <c r="AM11" s="980"/>
      <c r="AN11" s="980">
        <v>573</v>
      </c>
      <c r="AO11" s="980"/>
      <c r="AP11" s="980"/>
      <c r="AQ11" s="980"/>
      <c r="AR11" s="971">
        <v>2404</v>
      </c>
      <c r="AS11" s="971"/>
      <c r="AT11" s="971"/>
      <c r="AU11" s="972"/>
      <c r="AV11" s="8"/>
    </row>
    <row r="12" spans="1:48" ht="16.5" customHeight="1">
      <c r="A12" s="649"/>
      <c r="B12" s="650"/>
      <c r="C12" s="967" t="s">
        <v>248</v>
      </c>
      <c r="D12" s="967"/>
      <c r="E12" s="967"/>
      <c r="F12" s="967"/>
      <c r="G12" s="967"/>
      <c r="H12" s="967"/>
      <c r="I12" s="967"/>
      <c r="J12" s="967"/>
      <c r="K12" s="967"/>
      <c r="L12" s="967"/>
      <c r="M12" s="967"/>
      <c r="N12" s="967"/>
      <c r="O12" s="967"/>
      <c r="P12" s="961">
        <v>394</v>
      </c>
      <c r="Q12" s="923"/>
      <c r="R12" s="923"/>
      <c r="S12" s="923"/>
      <c r="T12" s="923">
        <v>1895</v>
      </c>
      <c r="U12" s="923"/>
      <c r="V12" s="923"/>
      <c r="W12" s="923"/>
      <c r="X12" s="1011">
        <v>103</v>
      </c>
      <c r="Y12" s="1011"/>
      <c r="Z12" s="1011"/>
      <c r="AA12" s="1011"/>
      <c r="AB12" s="1011">
        <v>491</v>
      </c>
      <c r="AC12" s="1011"/>
      <c r="AD12" s="1011"/>
      <c r="AE12" s="1012"/>
      <c r="AF12" s="961">
        <v>371</v>
      </c>
      <c r="AG12" s="923"/>
      <c r="AH12" s="923"/>
      <c r="AI12" s="923"/>
      <c r="AJ12" s="923">
        <v>1659</v>
      </c>
      <c r="AK12" s="923"/>
      <c r="AL12" s="923"/>
      <c r="AM12" s="923"/>
      <c r="AN12" s="923">
        <v>322</v>
      </c>
      <c r="AO12" s="923"/>
      <c r="AP12" s="923"/>
      <c r="AQ12" s="923"/>
      <c r="AR12" s="923">
        <v>1367</v>
      </c>
      <c r="AS12" s="923"/>
      <c r="AT12" s="923"/>
      <c r="AU12" s="924"/>
      <c r="AV12" s="8"/>
    </row>
    <row r="13" spans="1:48" ht="16.5" customHeight="1">
      <c r="A13" s="649"/>
      <c r="B13" s="650"/>
      <c r="C13" s="967" t="s">
        <v>249</v>
      </c>
      <c r="D13" s="967"/>
      <c r="E13" s="967"/>
      <c r="F13" s="967"/>
      <c r="G13" s="967"/>
      <c r="H13" s="967"/>
      <c r="I13" s="967"/>
      <c r="J13" s="967"/>
      <c r="K13" s="967"/>
      <c r="L13" s="967"/>
      <c r="M13" s="967"/>
      <c r="N13" s="967"/>
      <c r="O13" s="967"/>
      <c r="P13" s="961">
        <v>48</v>
      </c>
      <c r="Q13" s="923"/>
      <c r="R13" s="923"/>
      <c r="S13" s="923"/>
      <c r="T13" s="923">
        <v>206</v>
      </c>
      <c r="U13" s="923"/>
      <c r="V13" s="923"/>
      <c r="W13" s="923"/>
      <c r="X13" s="1011">
        <v>12</v>
      </c>
      <c r="Y13" s="1011"/>
      <c r="Z13" s="1011"/>
      <c r="AA13" s="1011"/>
      <c r="AB13" s="1011">
        <v>57</v>
      </c>
      <c r="AC13" s="1011"/>
      <c r="AD13" s="1011"/>
      <c r="AE13" s="1012"/>
      <c r="AF13" s="961">
        <v>65</v>
      </c>
      <c r="AG13" s="923"/>
      <c r="AH13" s="923"/>
      <c r="AI13" s="923"/>
      <c r="AJ13" s="923">
        <v>272</v>
      </c>
      <c r="AK13" s="923"/>
      <c r="AL13" s="923"/>
      <c r="AM13" s="923"/>
      <c r="AN13" s="923">
        <v>103</v>
      </c>
      <c r="AO13" s="923"/>
      <c r="AP13" s="923"/>
      <c r="AQ13" s="923"/>
      <c r="AR13" s="923">
        <v>372</v>
      </c>
      <c r="AS13" s="923"/>
      <c r="AT13" s="923"/>
      <c r="AU13" s="924"/>
      <c r="AV13" s="8"/>
    </row>
    <row r="14" spans="1:48" ht="16.5" customHeight="1">
      <c r="A14" s="649"/>
      <c r="B14" s="650"/>
      <c r="C14" s="967" t="s">
        <v>250</v>
      </c>
      <c r="D14" s="967"/>
      <c r="E14" s="967"/>
      <c r="F14" s="967"/>
      <c r="G14" s="967"/>
      <c r="H14" s="967"/>
      <c r="I14" s="967"/>
      <c r="J14" s="967"/>
      <c r="K14" s="967"/>
      <c r="L14" s="967"/>
      <c r="M14" s="967"/>
      <c r="N14" s="967"/>
      <c r="O14" s="967"/>
      <c r="P14" s="961">
        <v>23</v>
      </c>
      <c r="Q14" s="923"/>
      <c r="R14" s="923"/>
      <c r="S14" s="923"/>
      <c r="T14" s="923">
        <v>89</v>
      </c>
      <c r="U14" s="923"/>
      <c r="V14" s="923"/>
      <c r="W14" s="923"/>
      <c r="X14" s="1011">
        <v>6</v>
      </c>
      <c r="Y14" s="1011"/>
      <c r="Z14" s="1011"/>
      <c r="AA14" s="1011"/>
      <c r="AB14" s="1011">
        <v>22</v>
      </c>
      <c r="AC14" s="1011"/>
      <c r="AD14" s="1011"/>
      <c r="AE14" s="1012"/>
      <c r="AF14" s="961">
        <v>16</v>
      </c>
      <c r="AG14" s="923"/>
      <c r="AH14" s="923"/>
      <c r="AI14" s="923"/>
      <c r="AJ14" s="923">
        <v>71</v>
      </c>
      <c r="AK14" s="923"/>
      <c r="AL14" s="923"/>
      <c r="AM14" s="923"/>
      <c r="AN14" s="923">
        <v>21</v>
      </c>
      <c r="AO14" s="923"/>
      <c r="AP14" s="923"/>
      <c r="AQ14" s="923"/>
      <c r="AR14" s="923">
        <v>83</v>
      </c>
      <c r="AS14" s="923"/>
      <c r="AT14" s="923"/>
      <c r="AU14" s="924"/>
      <c r="AV14" s="8"/>
    </row>
    <row r="15" spans="1:48" ht="16.5" customHeight="1">
      <c r="A15" s="957"/>
      <c r="B15" s="958"/>
      <c r="C15" s="959" t="s">
        <v>254</v>
      </c>
      <c r="D15" s="959"/>
      <c r="E15" s="959"/>
      <c r="F15" s="959"/>
      <c r="G15" s="959"/>
      <c r="H15" s="959"/>
      <c r="I15" s="959"/>
      <c r="J15" s="959"/>
      <c r="K15" s="959"/>
      <c r="L15" s="959"/>
      <c r="M15" s="959"/>
      <c r="N15" s="959"/>
      <c r="O15" s="959"/>
      <c r="P15" s="973">
        <v>147</v>
      </c>
      <c r="Q15" s="974"/>
      <c r="R15" s="974"/>
      <c r="S15" s="974"/>
      <c r="T15" s="974">
        <v>703</v>
      </c>
      <c r="U15" s="974"/>
      <c r="V15" s="974"/>
      <c r="W15" s="974"/>
      <c r="X15" s="1017">
        <v>40</v>
      </c>
      <c r="Y15" s="1017"/>
      <c r="Z15" s="1017"/>
      <c r="AA15" s="1017"/>
      <c r="AB15" s="1017">
        <v>205</v>
      </c>
      <c r="AC15" s="1017"/>
      <c r="AD15" s="1017"/>
      <c r="AE15" s="1018"/>
      <c r="AF15" s="973">
        <v>113</v>
      </c>
      <c r="AG15" s="974"/>
      <c r="AH15" s="974"/>
      <c r="AI15" s="974"/>
      <c r="AJ15" s="974">
        <v>519</v>
      </c>
      <c r="AK15" s="974"/>
      <c r="AL15" s="974"/>
      <c r="AM15" s="974"/>
      <c r="AN15" s="974">
        <v>127</v>
      </c>
      <c r="AO15" s="974"/>
      <c r="AP15" s="974"/>
      <c r="AQ15" s="974"/>
      <c r="AR15" s="974">
        <v>582</v>
      </c>
      <c r="AS15" s="974"/>
      <c r="AT15" s="974"/>
      <c r="AU15" s="975"/>
      <c r="AV15" s="8"/>
    </row>
    <row r="16" spans="1:48" ht="16.5" customHeight="1">
      <c r="A16" s="968" t="s">
        <v>251</v>
      </c>
      <c r="B16" s="969"/>
      <c r="C16" s="969"/>
      <c r="D16" s="969"/>
      <c r="E16" s="969"/>
      <c r="F16" s="969"/>
      <c r="G16" s="969"/>
      <c r="H16" s="969"/>
      <c r="I16" s="969"/>
      <c r="J16" s="969"/>
      <c r="K16" s="969"/>
      <c r="L16" s="969"/>
      <c r="M16" s="969"/>
      <c r="N16" s="969"/>
      <c r="O16" s="969"/>
      <c r="P16" s="970">
        <v>17205</v>
      </c>
      <c r="Q16" s="971"/>
      <c r="R16" s="971"/>
      <c r="S16" s="971"/>
      <c r="T16" s="971">
        <v>54569</v>
      </c>
      <c r="U16" s="971"/>
      <c r="V16" s="971"/>
      <c r="W16" s="971"/>
      <c r="X16" s="1015">
        <v>2762</v>
      </c>
      <c r="Y16" s="1015"/>
      <c r="Z16" s="1015"/>
      <c r="AA16" s="1015"/>
      <c r="AB16" s="1015">
        <v>9710</v>
      </c>
      <c r="AC16" s="1015"/>
      <c r="AD16" s="1015"/>
      <c r="AE16" s="1016"/>
      <c r="AF16" s="970">
        <v>19895</v>
      </c>
      <c r="AG16" s="971"/>
      <c r="AH16" s="971"/>
      <c r="AI16" s="971"/>
      <c r="AJ16" s="971">
        <v>62981</v>
      </c>
      <c r="AK16" s="971"/>
      <c r="AL16" s="971"/>
      <c r="AM16" s="971"/>
      <c r="AN16" s="971">
        <v>20522</v>
      </c>
      <c r="AO16" s="971"/>
      <c r="AP16" s="971"/>
      <c r="AQ16" s="971"/>
      <c r="AR16" s="971">
        <v>62112</v>
      </c>
      <c r="AS16" s="971"/>
      <c r="AT16" s="971"/>
      <c r="AU16" s="972"/>
      <c r="AV16" s="8"/>
    </row>
    <row r="17" spans="1:48" ht="16.5" customHeight="1">
      <c r="A17" s="649"/>
      <c r="B17" s="650"/>
      <c r="C17" s="967" t="s">
        <v>253</v>
      </c>
      <c r="D17" s="967"/>
      <c r="E17" s="967"/>
      <c r="F17" s="967"/>
      <c r="G17" s="967"/>
      <c r="H17" s="967"/>
      <c r="I17" s="967"/>
      <c r="J17" s="967"/>
      <c r="K17" s="967"/>
      <c r="L17" s="967"/>
      <c r="M17" s="967"/>
      <c r="N17" s="967"/>
      <c r="O17" s="967"/>
      <c r="P17" s="961">
        <v>1147</v>
      </c>
      <c r="Q17" s="923"/>
      <c r="R17" s="923"/>
      <c r="S17" s="923"/>
      <c r="T17" s="923">
        <v>3247</v>
      </c>
      <c r="U17" s="923"/>
      <c r="V17" s="923"/>
      <c r="W17" s="923"/>
      <c r="X17" s="1011">
        <v>172</v>
      </c>
      <c r="Y17" s="1011"/>
      <c r="Z17" s="1011"/>
      <c r="AA17" s="1011"/>
      <c r="AB17" s="1011">
        <v>531</v>
      </c>
      <c r="AC17" s="1011"/>
      <c r="AD17" s="1011"/>
      <c r="AE17" s="1012"/>
      <c r="AF17" s="961">
        <v>1178</v>
      </c>
      <c r="AG17" s="923"/>
      <c r="AH17" s="923"/>
      <c r="AI17" s="923"/>
      <c r="AJ17" s="923">
        <v>3181</v>
      </c>
      <c r="AK17" s="923"/>
      <c r="AL17" s="923"/>
      <c r="AM17" s="923"/>
      <c r="AN17" s="923">
        <v>1122</v>
      </c>
      <c r="AO17" s="923"/>
      <c r="AP17" s="923"/>
      <c r="AQ17" s="923"/>
      <c r="AR17" s="923">
        <v>2818</v>
      </c>
      <c r="AS17" s="923"/>
      <c r="AT17" s="923"/>
      <c r="AU17" s="924"/>
      <c r="AV17" s="8"/>
    </row>
    <row r="18" spans="1:48" ht="16.5" customHeight="1">
      <c r="A18" s="649"/>
      <c r="B18" s="650"/>
      <c r="C18" s="967" t="s">
        <v>252</v>
      </c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  <c r="O18" s="967"/>
      <c r="P18" s="961">
        <v>14792</v>
      </c>
      <c r="Q18" s="923"/>
      <c r="R18" s="923"/>
      <c r="S18" s="923"/>
      <c r="T18" s="923">
        <v>46090</v>
      </c>
      <c r="U18" s="923"/>
      <c r="V18" s="923"/>
      <c r="W18" s="923"/>
      <c r="X18" s="1011">
        <v>2323</v>
      </c>
      <c r="Y18" s="1011"/>
      <c r="Z18" s="1011"/>
      <c r="AA18" s="1011"/>
      <c r="AB18" s="1011">
        <v>8066</v>
      </c>
      <c r="AC18" s="1011"/>
      <c r="AD18" s="1011"/>
      <c r="AE18" s="1012"/>
      <c r="AF18" s="961">
        <v>17470</v>
      </c>
      <c r="AG18" s="923"/>
      <c r="AH18" s="923"/>
      <c r="AI18" s="923"/>
      <c r="AJ18" s="923">
        <v>54725</v>
      </c>
      <c r="AK18" s="923"/>
      <c r="AL18" s="923"/>
      <c r="AM18" s="923"/>
      <c r="AN18" s="923">
        <v>18197</v>
      </c>
      <c r="AO18" s="923"/>
      <c r="AP18" s="923"/>
      <c r="AQ18" s="923"/>
      <c r="AR18" s="923">
        <v>54611</v>
      </c>
      <c r="AS18" s="923"/>
      <c r="AT18" s="923"/>
      <c r="AU18" s="924"/>
      <c r="AV18" s="8"/>
    </row>
    <row r="19" spans="1:48" ht="13.5" customHeight="1">
      <c r="A19" s="649"/>
      <c r="B19" s="650"/>
      <c r="C19" s="959" t="s">
        <v>313</v>
      </c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1">
        <v>872</v>
      </c>
      <c r="Q19" s="923"/>
      <c r="R19" s="923"/>
      <c r="S19" s="923"/>
      <c r="T19" s="923">
        <v>3639</v>
      </c>
      <c r="U19" s="923"/>
      <c r="V19" s="923"/>
      <c r="W19" s="923"/>
      <c r="X19" s="1011">
        <v>175</v>
      </c>
      <c r="Y19" s="1011"/>
      <c r="Z19" s="1011"/>
      <c r="AA19" s="1011"/>
      <c r="AB19" s="1011">
        <v>754</v>
      </c>
      <c r="AC19" s="1011"/>
      <c r="AD19" s="1011"/>
      <c r="AE19" s="1012"/>
      <c r="AF19" s="961">
        <v>857</v>
      </c>
      <c r="AG19" s="923"/>
      <c r="AH19" s="923"/>
      <c r="AI19" s="923"/>
      <c r="AJ19" s="923">
        <v>3505</v>
      </c>
      <c r="AK19" s="923"/>
      <c r="AL19" s="923"/>
      <c r="AM19" s="923"/>
      <c r="AN19" s="923">
        <v>811</v>
      </c>
      <c r="AO19" s="923"/>
      <c r="AP19" s="923"/>
      <c r="AQ19" s="923"/>
      <c r="AR19" s="923">
        <v>3160</v>
      </c>
      <c r="AS19" s="923"/>
      <c r="AT19" s="923"/>
      <c r="AU19" s="924"/>
      <c r="AV19" s="8"/>
    </row>
    <row r="20" spans="1:48" ht="13.5" customHeight="1">
      <c r="A20" s="649"/>
      <c r="B20" s="650"/>
      <c r="C20" s="966"/>
      <c r="D20" s="966"/>
      <c r="E20" s="966"/>
      <c r="F20" s="966"/>
      <c r="G20" s="966"/>
      <c r="H20" s="966"/>
      <c r="I20" s="966"/>
      <c r="J20" s="966"/>
      <c r="K20" s="966"/>
      <c r="L20" s="966"/>
      <c r="M20" s="966"/>
      <c r="N20" s="966"/>
      <c r="O20" s="966"/>
      <c r="P20" s="961"/>
      <c r="Q20" s="923"/>
      <c r="R20" s="923"/>
      <c r="S20" s="923"/>
      <c r="T20" s="923"/>
      <c r="U20" s="923"/>
      <c r="V20" s="923"/>
      <c r="W20" s="923"/>
      <c r="X20" s="1011"/>
      <c r="Y20" s="1011"/>
      <c r="Z20" s="1011"/>
      <c r="AA20" s="1011"/>
      <c r="AB20" s="1011"/>
      <c r="AC20" s="1011"/>
      <c r="AD20" s="1011"/>
      <c r="AE20" s="1012"/>
      <c r="AF20" s="961"/>
      <c r="AG20" s="923"/>
      <c r="AH20" s="923"/>
      <c r="AI20" s="923"/>
      <c r="AJ20" s="923"/>
      <c r="AK20" s="923"/>
      <c r="AL20" s="923"/>
      <c r="AM20" s="923"/>
      <c r="AN20" s="923"/>
      <c r="AO20" s="923"/>
      <c r="AP20" s="923"/>
      <c r="AQ20" s="923"/>
      <c r="AR20" s="923"/>
      <c r="AS20" s="923"/>
      <c r="AT20" s="923"/>
      <c r="AU20" s="924"/>
      <c r="AV20" s="8"/>
    </row>
    <row r="21" spans="1:48" ht="13.5" customHeight="1">
      <c r="A21" s="649"/>
      <c r="B21" s="650"/>
      <c r="C21" s="959" t="s">
        <v>256</v>
      </c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61">
        <v>394</v>
      </c>
      <c r="Q21" s="923"/>
      <c r="R21" s="923"/>
      <c r="S21" s="923"/>
      <c r="T21" s="923">
        <v>1593</v>
      </c>
      <c r="U21" s="923"/>
      <c r="V21" s="923"/>
      <c r="W21" s="923"/>
      <c r="X21" s="1011">
        <v>92</v>
      </c>
      <c r="Y21" s="1011"/>
      <c r="Z21" s="1011"/>
      <c r="AA21" s="1011"/>
      <c r="AB21" s="1011">
        <v>359</v>
      </c>
      <c r="AC21" s="1011"/>
      <c r="AD21" s="1011"/>
      <c r="AE21" s="1012"/>
      <c r="AF21" s="961">
        <v>390</v>
      </c>
      <c r="AG21" s="923"/>
      <c r="AH21" s="923"/>
      <c r="AI21" s="923"/>
      <c r="AJ21" s="923">
        <v>1570</v>
      </c>
      <c r="AK21" s="923"/>
      <c r="AL21" s="923"/>
      <c r="AM21" s="923"/>
      <c r="AN21" s="923">
        <v>392</v>
      </c>
      <c r="AO21" s="923"/>
      <c r="AP21" s="923"/>
      <c r="AQ21" s="923"/>
      <c r="AR21" s="923">
        <v>1523</v>
      </c>
      <c r="AS21" s="923"/>
      <c r="AT21" s="923"/>
      <c r="AU21" s="924"/>
      <c r="AV21" s="8"/>
    </row>
    <row r="22" spans="1:48" ht="13.5" customHeight="1">
      <c r="A22" s="957"/>
      <c r="B22" s="958"/>
      <c r="C22" s="960"/>
      <c r="D22" s="960"/>
      <c r="E22" s="960"/>
      <c r="F22" s="960"/>
      <c r="G22" s="960"/>
      <c r="H22" s="960"/>
      <c r="I22" s="960"/>
      <c r="J22" s="960"/>
      <c r="K22" s="960"/>
      <c r="L22" s="960"/>
      <c r="M22" s="960"/>
      <c r="N22" s="960"/>
      <c r="O22" s="960"/>
      <c r="P22" s="962"/>
      <c r="Q22" s="963"/>
      <c r="R22" s="963"/>
      <c r="S22" s="963"/>
      <c r="T22" s="963"/>
      <c r="U22" s="963"/>
      <c r="V22" s="963"/>
      <c r="W22" s="963"/>
      <c r="X22" s="1013"/>
      <c r="Y22" s="1013"/>
      <c r="Z22" s="1013"/>
      <c r="AA22" s="1013"/>
      <c r="AB22" s="1013"/>
      <c r="AC22" s="1013"/>
      <c r="AD22" s="1013"/>
      <c r="AE22" s="1014"/>
      <c r="AF22" s="962"/>
      <c r="AG22" s="963"/>
      <c r="AH22" s="963"/>
      <c r="AI22" s="963"/>
      <c r="AJ22" s="963"/>
      <c r="AK22" s="963"/>
      <c r="AL22" s="963"/>
      <c r="AM22" s="963"/>
      <c r="AN22" s="963"/>
      <c r="AO22" s="963"/>
      <c r="AP22" s="963"/>
      <c r="AQ22" s="963"/>
      <c r="AR22" s="963"/>
      <c r="AS22" s="963"/>
      <c r="AT22" s="963"/>
      <c r="AU22" s="964"/>
      <c r="AV22" s="8"/>
    </row>
    <row r="23" spans="1:48" ht="16.5" customHeight="1">
      <c r="A23" s="951" t="s">
        <v>257</v>
      </c>
      <c r="B23" s="952"/>
      <c r="C23" s="952"/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3"/>
      <c r="P23" s="954">
        <v>4620</v>
      </c>
      <c r="Q23" s="955"/>
      <c r="R23" s="955"/>
      <c r="S23" s="955"/>
      <c r="T23" s="955">
        <v>8021</v>
      </c>
      <c r="U23" s="955"/>
      <c r="V23" s="955"/>
      <c r="W23" s="955"/>
      <c r="X23" s="1029">
        <v>567</v>
      </c>
      <c r="Y23" s="1029"/>
      <c r="Z23" s="1029"/>
      <c r="AA23" s="1029"/>
      <c r="AB23" s="1029">
        <v>1023</v>
      </c>
      <c r="AC23" s="1029"/>
      <c r="AD23" s="1029"/>
      <c r="AE23" s="1030"/>
      <c r="AF23" s="954">
        <v>6747</v>
      </c>
      <c r="AG23" s="955"/>
      <c r="AH23" s="955"/>
      <c r="AI23" s="955"/>
      <c r="AJ23" s="955">
        <v>11892</v>
      </c>
      <c r="AK23" s="955"/>
      <c r="AL23" s="955"/>
      <c r="AM23" s="955"/>
      <c r="AN23" s="955">
        <v>7357</v>
      </c>
      <c r="AO23" s="955"/>
      <c r="AP23" s="955"/>
      <c r="AQ23" s="955"/>
      <c r="AR23" s="955">
        <v>12473</v>
      </c>
      <c r="AS23" s="955"/>
      <c r="AT23" s="955"/>
      <c r="AU23" s="956"/>
      <c r="AV23" s="8"/>
    </row>
    <row r="24" spans="1:48" ht="16.5" customHeight="1">
      <c r="A24" s="944" t="s">
        <v>258</v>
      </c>
      <c r="B24" s="945"/>
      <c r="C24" s="945"/>
      <c r="D24" s="945"/>
      <c r="E24" s="945"/>
      <c r="F24" s="945"/>
      <c r="G24" s="945"/>
      <c r="H24" s="945"/>
      <c r="I24" s="945"/>
      <c r="J24" s="945"/>
      <c r="K24" s="945"/>
      <c r="L24" s="945"/>
      <c r="M24" s="945"/>
      <c r="N24" s="945"/>
      <c r="O24" s="946"/>
      <c r="P24" s="947">
        <v>392</v>
      </c>
      <c r="Q24" s="948"/>
      <c r="R24" s="948"/>
      <c r="S24" s="948"/>
      <c r="T24" s="948">
        <v>1159</v>
      </c>
      <c r="U24" s="948"/>
      <c r="V24" s="948"/>
      <c r="W24" s="948"/>
      <c r="X24" s="1009">
        <v>36</v>
      </c>
      <c r="Y24" s="1009"/>
      <c r="Z24" s="1009"/>
      <c r="AA24" s="1009"/>
      <c r="AB24" s="1009">
        <v>111</v>
      </c>
      <c r="AC24" s="1009"/>
      <c r="AD24" s="1009"/>
      <c r="AE24" s="1010"/>
      <c r="AF24" s="947">
        <v>968</v>
      </c>
      <c r="AG24" s="948"/>
      <c r="AH24" s="948"/>
      <c r="AI24" s="948"/>
      <c r="AJ24" s="948">
        <v>2334</v>
      </c>
      <c r="AK24" s="948"/>
      <c r="AL24" s="948"/>
      <c r="AM24" s="948"/>
      <c r="AN24" s="948">
        <v>884</v>
      </c>
      <c r="AO24" s="948"/>
      <c r="AP24" s="948"/>
      <c r="AQ24" s="948"/>
      <c r="AR24" s="948">
        <v>2198</v>
      </c>
      <c r="AS24" s="948"/>
      <c r="AT24" s="948"/>
      <c r="AU24" s="949"/>
      <c r="AV24" s="8"/>
    </row>
    <row r="25" spans="1:48" ht="13.5" customHeight="1">
      <c r="A25" s="8"/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36"/>
      <c r="AG25" s="36"/>
      <c r="AH25" s="36"/>
      <c r="AI25" s="36"/>
      <c r="AJ25" s="36"/>
      <c r="AK25" s="36"/>
      <c r="AL25" s="36"/>
      <c r="AM25" s="36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3.5" customHeight="1">
      <c r="M26" s="18" t="s">
        <v>477</v>
      </c>
    </row>
    <row r="27" spans="1:48" ht="13.5" customHeight="1"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</row>
    <row r="28" spans="1:48" s="64" customFormat="1" ht="16.5" customHeight="1">
      <c r="A28" s="672"/>
      <c r="B28" s="673"/>
      <c r="C28" s="673"/>
      <c r="D28" s="673"/>
      <c r="E28" s="673"/>
      <c r="F28" s="673"/>
      <c r="G28" s="673"/>
      <c r="H28" s="673"/>
      <c r="I28" s="673"/>
      <c r="J28" s="673"/>
      <c r="K28" s="673"/>
      <c r="L28" s="673"/>
      <c r="M28" s="673"/>
      <c r="N28" s="673"/>
      <c r="O28" s="697"/>
      <c r="P28" s="676" t="s">
        <v>502</v>
      </c>
      <c r="Q28" s="677"/>
      <c r="R28" s="677"/>
      <c r="S28" s="677"/>
      <c r="T28" s="677"/>
      <c r="U28" s="677"/>
      <c r="V28" s="677"/>
      <c r="W28" s="677"/>
      <c r="X28" s="477"/>
      <c r="Y28" s="996"/>
      <c r="Z28" s="996"/>
      <c r="AA28" s="996"/>
      <c r="AB28" s="996"/>
      <c r="AC28" s="996"/>
      <c r="AD28" s="996"/>
      <c r="AE28" s="996"/>
      <c r="AF28" s="996"/>
      <c r="AG28" s="996"/>
      <c r="AH28" s="996"/>
      <c r="AI28" s="996"/>
      <c r="AJ28" s="996"/>
      <c r="AK28" s="996"/>
      <c r="AL28" s="996"/>
      <c r="AM28" s="996"/>
      <c r="AN28" s="116"/>
    </row>
    <row r="29" spans="1:48" s="64" customFormat="1" ht="16.5" customHeight="1">
      <c r="A29" s="218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679"/>
      <c r="P29" s="997" t="s">
        <v>559</v>
      </c>
      <c r="Q29" s="998"/>
      <c r="R29" s="998"/>
      <c r="S29" s="998"/>
      <c r="T29" s="998"/>
      <c r="U29" s="998"/>
      <c r="V29" s="998"/>
      <c r="W29" s="998"/>
      <c r="X29" s="999"/>
      <c r="Y29" s="1000"/>
      <c r="Z29" s="1000"/>
      <c r="AA29" s="1000"/>
      <c r="AB29" s="1000"/>
      <c r="AC29" s="1000"/>
      <c r="AD29" s="1000"/>
      <c r="AE29" s="1001"/>
      <c r="AF29" s="635"/>
      <c r="AG29" s="1000"/>
      <c r="AH29" s="1000"/>
      <c r="AI29" s="1000"/>
      <c r="AJ29" s="1000"/>
      <c r="AK29" s="1000"/>
      <c r="AL29" s="1000"/>
      <c r="AM29" s="1001"/>
      <c r="AN29" s="116"/>
    </row>
    <row r="30" spans="1:48" s="64" customFormat="1" ht="16.5" customHeight="1">
      <c r="A30" s="218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679"/>
      <c r="P30" s="1002" t="s">
        <v>243</v>
      </c>
      <c r="Q30" s="698"/>
      <c r="R30" s="698"/>
      <c r="S30" s="698"/>
      <c r="T30" s="698" t="s">
        <v>244</v>
      </c>
      <c r="U30" s="698"/>
      <c r="V30" s="698"/>
      <c r="W30" s="698"/>
      <c r="X30" s="1004"/>
      <c r="Y30" s="1005"/>
      <c r="Z30" s="1005"/>
      <c r="AA30" s="1006"/>
      <c r="AB30" s="1008"/>
      <c r="AC30" s="1005"/>
      <c r="AD30" s="1005"/>
      <c r="AE30" s="1006"/>
      <c r="AF30" s="1008"/>
      <c r="AG30" s="1005"/>
      <c r="AH30" s="1005"/>
      <c r="AI30" s="1006"/>
      <c r="AJ30" s="1008"/>
      <c r="AK30" s="1005"/>
      <c r="AL30" s="1005"/>
      <c r="AM30" s="1006"/>
      <c r="AN30" s="117"/>
    </row>
    <row r="31" spans="1:48" s="64" customFormat="1" ht="16.5" customHeight="1">
      <c r="A31" s="249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899"/>
      <c r="P31" s="1003"/>
      <c r="Q31" s="710"/>
      <c r="R31" s="710"/>
      <c r="S31" s="710"/>
      <c r="T31" s="710"/>
      <c r="U31" s="710"/>
      <c r="V31" s="710"/>
      <c r="W31" s="710"/>
      <c r="X31" s="1007"/>
      <c r="Y31" s="699"/>
      <c r="Z31" s="699"/>
      <c r="AA31" s="700"/>
      <c r="AB31" s="709"/>
      <c r="AC31" s="699"/>
      <c r="AD31" s="699"/>
      <c r="AE31" s="700"/>
      <c r="AF31" s="709"/>
      <c r="AG31" s="699"/>
      <c r="AH31" s="699"/>
      <c r="AI31" s="700"/>
      <c r="AJ31" s="709"/>
      <c r="AK31" s="699"/>
      <c r="AL31" s="699"/>
      <c r="AM31" s="700"/>
      <c r="AN31" s="118"/>
    </row>
    <row r="32" spans="1:48" s="64" customFormat="1" ht="16.5" customHeight="1">
      <c r="A32" s="986" t="s">
        <v>103</v>
      </c>
      <c r="B32" s="987"/>
      <c r="C32" s="987"/>
      <c r="D32" s="987"/>
      <c r="E32" s="987"/>
      <c r="F32" s="987"/>
      <c r="G32" s="987"/>
      <c r="H32" s="987"/>
      <c r="I32" s="987"/>
      <c r="J32" s="987"/>
      <c r="K32" s="987"/>
      <c r="L32" s="987"/>
      <c r="M32" s="987"/>
      <c r="N32" s="987"/>
      <c r="O32" s="988"/>
      <c r="P32" s="989">
        <v>31367</v>
      </c>
      <c r="Q32" s="990"/>
      <c r="R32" s="990"/>
      <c r="S32" s="990"/>
      <c r="T32" s="990">
        <v>80077</v>
      </c>
      <c r="U32" s="990"/>
      <c r="V32" s="990"/>
      <c r="W32" s="991"/>
      <c r="X32" s="992"/>
      <c r="Y32" s="993"/>
      <c r="Z32" s="993"/>
      <c r="AA32" s="994"/>
      <c r="AB32" s="992"/>
      <c r="AC32" s="993"/>
      <c r="AD32" s="993"/>
      <c r="AE32" s="994"/>
      <c r="AF32" s="995"/>
      <c r="AG32" s="995"/>
      <c r="AH32" s="995"/>
      <c r="AI32" s="995"/>
      <c r="AJ32" s="995"/>
      <c r="AK32" s="995"/>
      <c r="AL32" s="995"/>
      <c r="AM32" s="995"/>
      <c r="AN32" s="116"/>
    </row>
    <row r="33" spans="1:63" s="64" customFormat="1" ht="16.5" customHeight="1">
      <c r="A33" s="983" t="s">
        <v>245</v>
      </c>
      <c r="B33" s="984"/>
      <c r="C33" s="984"/>
      <c r="D33" s="984"/>
      <c r="E33" s="984"/>
      <c r="F33" s="984"/>
      <c r="G33" s="984"/>
      <c r="H33" s="984"/>
      <c r="I33" s="984"/>
      <c r="J33" s="984"/>
      <c r="K33" s="984"/>
      <c r="L33" s="984"/>
      <c r="M33" s="984"/>
      <c r="N33" s="984"/>
      <c r="O33" s="985"/>
      <c r="P33" s="970">
        <v>369</v>
      </c>
      <c r="Q33" s="971"/>
      <c r="R33" s="971"/>
      <c r="S33" s="971"/>
      <c r="T33" s="971">
        <v>862</v>
      </c>
      <c r="U33" s="971"/>
      <c r="V33" s="971"/>
      <c r="W33" s="972"/>
      <c r="X33" s="950"/>
      <c r="Y33" s="950"/>
      <c r="Z33" s="950"/>
      <c r="AA33" s="950"/>
      <c r="AB33" s="950"/>
      <c r="AC33" s="950"/>
      <c r="AD33" s="950"/>
      <c r="AE33" s="950"/>
      <c r="AF33" s="950"/>
      <c r="AG33" s="950"/>
      <c r="AH33" s="950"/>
      <c r="AI33" s="950"/>
      <c r="AJ33" s="950"/>
      <c r="AK33" s="950"/>
      <c r="AL33" s="950"/>
      <c r="AM33" s="950"/>
      <c r="AN33" s="116"/>
    </row>
    <row r="34" spans="1:63" s="64" customFormat="1" ht="16.5" customHeight="1">
      <c r="A34" s="649"/>
      <c r="B34" s="650"/>
      <c r="C34" s="967" t="s">
        <v>246</v>
      </c>
      <c r="D34" s="967"/>
      <c r="E34" s="967"/>
      <c r="F34" s="967"/>
      <c r="G34" s="967"/>
      <c r="H34" s="967"/>
      <c r="I34" s="967"/>
      <c r="J34" s="967"/>
      <c r="K34" s="967"/>
      <c r="L34" s="967"/>
      <c r="M34" s="967"/>
      <c r="N34" s="967"/>
      <c r="O34" s="967"/>
      <c r="P34" s="961">
        <v>241</v>
      </c>
      <c r="Q34" s="923"/>
      <c r="R34" s="923"/>
      <c r="S34" s="923"/>
      <c r="T34" s="923">
        <v>579</v>
      </c>
      <c r="U34" s="923"/>
      <c r="V34" s="923"/>
      <c r="W34" s="924"/>
      <c r="X34" s="950"/>
      <c r="Y34" s="950"/>
      <c r="Z34" s="950"/>
      <c r="AA34" s="950"/>
      <c r="AB34" s="950"/>
      <c r="AC34" s="950"/>
      <c r="AD34" s="950"/>
      <c r="AE34" s="950"/>
      <c r="AF34" s="950"/>
      <c r="AG34" s="950"/>
      <c r="AH34" s="950"/>
      <c r="AI34" s="950"/>
      <c r="AJ34" s="950"/>
      <c r="AK34" s="950"/>
      <c r="AL34" s="950"/>
      <c r="AM34" s="950"/>
      <c r="AN34" s="116"/>
    </row>
    <row r="35" spans="1:63" s="64" customFormat="1" ht="16.5" customHeight="1">
      <c r="A35" s="957"/>
      <c r="B35" s="958"/>
      <c r="C35" s="982" t="s">
        <v>247</v>
      </c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62">
        <v>128</v>
      </c>
      <c r="Q35" s="963"/>
      <c r="R35" s="963"/>
      <c r="S35" s="963"/>
      <c r="T35" s="963">
        <v>283</v>
      </c>
      <c r="U35" s="963"/>
      <c r="V35" s="963"/>
      <c r="W35" s="964"/>
      <c r="X35" s="950"/>
      <c r="Y35" s="950"/>
      <c r="Z35" s="950"/>
      <c r="AA35" s="950"/>
      <c r="AB35" s="950"/>
      <c r="AC35" s="950"/>
      <c r="AD35" s="950"/>
      <c r="AE35" s="950"/>
      <c r="AF35" s="950"/>
      <c r="AG35" s="950"/>
      <c r="AH35" s="950"/>
      <c r="AI35" s="950"/>
      <c r="AJ35" s="950"/>
      <c r="AK35" s="950"/>
      <c r="AL35" s="950"/>
      <c r="AM35" s="950"/>
      <c r="AN35" s="116"/>
    </row>
    <row r="36" spans="1:63" s="64" customFormat="1" ht="16.5" customHeight="1">
      <c r="A36" s="976" t="s">
        <v>255</v>
      </c>
      <c r="B36" s="977"/>
      <c r="C36" s="977"/>
      <c r="D36" s="977"/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978"/>
      <c r="P36" s="979">
        <v>576</v>
      </c>
      <c r="Q36" s="980"/>
      <c r="R36" s="980"/>
      <c r="S36" s="980"/>
      <c r="T36" s="980">
        <v>2331</v>
      </c>
      <c r="U36" s="980"/>
      <c r="V36" s="980"/>
      <c r="W36" s="981"/>
      <c r="X36" s="950"/>
      <c r="Y36" s="950"/>
      <c r="Z36" s="950"/>
      <c r="AA36" s="950"/>
      <c r="AB36" s="950"/>
      <c r="AC36" s="950"/>
      <c r="AD36" s="950"/>
      <c r="AE36" s="950"/>
      <c r="AF36" s="950"/>
      <c r="AG36" s="950"/>
      <c r="AH36" s="950"/>
      <c r="AI36" s="950"/>
      <c r="AJ36" s="950"/>
      <c r="AK36" s="950"/>
      <c r="AL36" s="950"/>
      <c r="AM36" s="950"/>
      <c r="AN36" s="116"/>
    </row>
    <row r="37" spans="1:63" s="64" customFormat="1" ht="16.5" customHeight="1">
      <c r="A37" s="649"/>
      <c r="B37" s="650"/>
      <c r="C37" s="967" t="s">
        <v>248</v>
      </c>
      <c r="D37" s="967"/>
      <c r="E37" s="967"/>
      <c r="F37" s="967"/>
      <c r="G37" s="967"/>
      <c r="H37" s="967"/>
      <c r="I37" s="967"/>
      <c r="J37" s="967"/>
      <c r="K37" s="967"/>
      <c r="L37" s="967"/>
      <c r="M37" s="967"/>
      <c r="N37" s="967"/>
      <c r="O37" s="967"/>
      <c r="P37" s="961">
        <v>270</v>
      </c>
      <c r="Q37" s="923"/>
      <c r="R37" s="923"/>
      <c r="S37" s="923"/>
      <c r="T37" s="923">
        <v>1101</v>
      </c>
      <c r="U37" s="923"/>
      <c r="V37" s="923"/>
      <c r="W37" s="924"/>
      <c r="X37" s="950"/>
      <c r="Y37" s="950"/>
      <c r="Z37" s="950"/>
      <c r="AA37" s="950"/>
      <c r="AB37" s="950"/>
      <c r="AC37" s="950"/>
      <c r="AD37" s="950"/>
      <c r="AE37" s="950"/>
      <c r="AF37" s="950"/>
      <c r="AG37" s="950"/>
      <c r="AH37" s="950"/>
      <c r="AI37" s="950"/>
      <c r="AJ37" s="950"/>
      <c r="AK37" s="950"/>
      <c r="AL37" s="950"/>
      <c r="AM37" s="950"/>
      <c r="AN37" s="116"/>
    </row>
    <row r="38" spans="1:63" s="64" customFormat="1" ht="16.5" customHeight="1">
      <c r="A38" s="649"/>
      <c r="B38" s="650"/>
      <c r="C38" s="967" t="s">
        <v>249</v>
      </c>
      <c r="D38" s="967"/>
      <c r="E38" s="967"/>
      <c r="F38" s="967"/>
      <c r="G38" s="967"/>
      <c r="H38" s="967"/>
      <c r="I38" s="967"/>
      <c r="J38" s="967"/>
      <c r="K38" s="967"/>
      <c r="L38" s="967"/>
      <c r="M38" s="967"/>
      <c r="N38" s="967"/>
      <c r="O38" s="967"/>
      <c r="P38" s="961">
        <v>147</v>
      </c>
      <c r="Q38" s="923"/>
      <c r="R38" s="923"/>
      <c r="S38" s="923"/>
      <c r="T38" s="923">
        <v>579</v>
      </c>
      <c r="U38" s="923"/>
      <c r="V38" s="923"/>
      <c r="W38" s="924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950"/>
      <c r="AJ38" s="950"/>
      <c r="AK38" s="950"/>
      <c r="AL38" s="950"/>
      <c r="AM38" s="950"/>
      <c r="AN38" s="116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</row>
    <row r="39" spans="1:63" s="64" customFormat="1" ht="16.5" customHeight="1">
      <c r="A39" s="649"/>
      <c r="B39" s="650"/>
      <c r="C39" s="967" t="s">
        <v>250</v>
      </c>
      <c r="D39" s="967"/>
      <c r="E39" s="967"/>
      <c r="F39" s="967"/>
      <c r="G39" s="967"/>
      <c r="H39" s="967"/>
      <c r="I39" s="967"/>
      <c r="J39" s="967"/>
      <c r="K39" s="967"/>
      <c r="L39" s="967"/>
      <c r="M39" s="967"/>
      <c r="N39" s="967"/>
      <c r="O39" s="967"/>
      <c r="P39" s="961">
        <v>15</v>
      </c>
      <c r="Q39" s="923"/>
      <c r="R39" s="923"/>
      <c r="S39" s="923"/>
      <c r="T39" s="923">
        <v>52</v>
      </c>
      <c r="U39" s="923"/>
      <c r="V39" s="923"/>
      <c r="W39" s="924"/>
      <c r="X39" s="950"/>
      <c r="Y39" s="950"/>
      <c r="Z39" s="950"/>
      <c r="AA39" s="950"/>
      <c r="AB39" s="950"/>
      <c r="AC39" s="950"/>
      <c r="AD39" s="950"/>
      <c r="AE39" s="950"/>
      <c r="AF39" s="950"/>
      <c r="AG39" s="950"/>
      <c r="AH39" s="950"/>
      <c r="AI39" s="950"/>
      <c r="AJ39" s="950"/>
      <c r="AK39" s="950"/>
      <c r="AL39" s="950"/>
      <c r="AM39" s="950"/>
      <c r="AN39" s="116"/>
      <c r="AR39" s="148"/>
      <c r="AS39" s="148"/>
      <c r="AT39" s="148"/>
      <c r="AU39" s="148"/>
      <c r="AV39" s="148"/>
    </row>
    <row r="40" spans="1:63" s="64" customFormat="1" ht="16.5" customHeight="1">
      <c r="A40" s="957"/>
      <c r="B40" s="958"/>
      <c r="C40" s="959" t="s">
        <v>254</v>
      </c>
      <c r="D40" s="959"/>
      <c r="E40" s="959"/>
      <c r="F40" s="959"/>
      <c r="G40" s="959"/>
      <c r="H40" s="959"/>
      <c r="I40" s="959"/>
      <c r="J40" s="959"/>
      <c r="K40" s="959"/>
      <c r="L40" s="959"/>
      <c r="M40" s="959"/>
      <c r="N40" s="959"/>
      <c r="O40" s="959"/>
      <c r="P40" s="973">
        <v>144</v>
      </c>
      <c r="Q40" s="974"/>
      <c r="R40" s="974"/>
      <c r="S40" s="974"/>
      <c r="T40" s="974">
        <v>599</v>
      </c>
      <c r="U40" s="974"/>
      <c r="V40" s="974"/>
      <c r="W40" s="975"/>
      <c r="X40" s="950"/>
      <c r="Y40" s="950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50"/>
      <c r="AK40" s="950"/>
      <c r="AL40" s="950"/>
      <c r="AM40" s="950"/>
      <c r="AN40" s="116"/>
    </row>
    <row r="41" spans="1:63" s="64" customFormat="1" ht="16.5" customHeight="1">
      <c r="A41" s="968" t="s">
        <v>251</v>
      </c>
      <c r="B41" s="969"/>
      <c r="C41" s="969"/>
      <c r="D41" s="969"/>
      <c r="E41" s="969"/>
      <c r="F41" s="969"/>
      <c r="G41" s="969"/>
      <c r="H41" s="969"/>
      <c r="I41" s="969"/>
      <c r="J41" s="969"/>
      <c r="K41" s="969"/>
      <c r="L41" s="969"/>
      <c r="M41" s="969"/>
      <c r="N41" s="969"/>
      <c r="O41" s="969"/>
      <c r="P41" s="970">
        <v>20738</v>
      </c>
      <c r="Q41" s="971"/>
      <c r="R41" s="971"/>
      <c r="S41" s="971"/>
      <c r="T41" s="971">
        <v>59295</v>
      </c>
      <c r="U41" s="971"/>
      <c r="V41" s="971"/>
      <c r="W41" s="972"/>
      <c r="X41" s="950"/>
      <c r="Y41" s="950"/>
      <c r="Z41" s="950"/>
      <c r="AA41" s="950"/>
      <c r="AB41" s="950"/>
      <c r="AC41" s="950"/>
      <c r="AD41" s="950"/>
      <c r="AE41" s="950"/>
      <c r="AF41" s="950"/>
      <c r="AG41" s="950"/>
      <c r="AH41" s="950"/>
      <c r="AI41" s="950"/>
      <c r="AJ41" s="950"/>
      <c r="AK41" s="950"/>
      <c r="AL41" s="950"/>
      <c r="AM41" s="950"/>
      <c r="AN41" s="116"/>
    </row>
    <row r="42" spans="1:63" s="64" customFormat="1" ht="16.5" customHeight="1">
      <c r="A42" s="649"/>
      <c r="B42" s="650"/>
      <c r="C42" s="967" t="s">
        <v>253</v>
      </c>
      <c r="D42" s="967"/>
      <c r="E42" s="967"/>
      <c r="F42" s="967"/>
      <c r="G42" s="967"/>
      <c r="H42" s="967"/>
      <c r="I42" s="967"/>
      <c r="J42" s="967"/>
      <c r="K42" s="967"/>
      <c r="L42" s="967"/>
      <c r="M42" s="967"/>
      <c r="N42" s="967"/>
      <c r="O42" s="967"/>
      <c r="P42" s="961">
        <v>1067</v>
      </c>
      <c r="Q42" s="923"/>
      <c r="R42" s="923"/>
      <c r="S42" s="923"/>
      <c r="T42" s="923">
        <v>2545</v>
      </c>
      <c r="U42" s="923"/>
      <c r="V42" s="923"/>
      <c r="W42" s="924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0"/>
      <c r="AJ42" s="950"/>
      <c r="AK42" s="950"/>
      <c r="AL42" s="950"/>
      <c r="AM42" s="950"/>
      <c r="AN42" s="116"/>
    </row>
    <row r="43" spans="1:63" s="64" customFormat="1" ht="16.5" customHeight="1">
      <c r="A43" s="649"/>
      <c r="B43" s="650"/>
      <c r="C43" s="967" t="s">
        <v>252</v>
      </c>
      <c r="D43" s="967"/>
      <c r="E43" s="967"/>
      <c r="F43" s="967"/>
      <c r="G43" s="967"/>
      <c r="H43" s="967"/>
      <c r="I43" s="967"/>
      <c r="J43" s="967"/>
      <c r="K43" s="967"/>
      <c r="L43" s="967"/>
      <c r="M43" s="967"/>
      <c r="N43" s="967"/>
      <c r="O43" s="967"/>
      <c r="P43" s="961">
        <v>18429</v>
      </c>
      <c r="Q43" s="923"/>
      <c r="R43" s="923"/>
      <c r="S43" s="923"/>
      <c r="T43" s="923">
        <v>52240</v>
      </c>
      <c r="U43" s="923"/>
      <c r="V43" s="923"/>
      <c r="W43" s="924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950"/>
      <c r="AK43" s="950"/>
      <c r="AL43" s="950"/>
      <c r="AM43" s="950"/>
      <c r="AN43" s="116"/>
    </row>
    <row r="44" spans="1:63" s="64" customFormat="1" ht="13.5" customHeight="1">
      <c r="A44" s="649"/>
      <c r="B44" s="650"/>
      <c r="C44" s="959" t="s">
        <v>313</v>
      </c>
      <c r="D44" s="965"/>
      <c r="E44" s="965"/>
      <c r="F44" s="965"/>
      <c r="G44" s="965"/>
      <c r="H44" s="965"/>
      <c r="I44" s="965"/>
      <c r="J44" s="965"/>
      <c r="K44" s="965"/>
      <c r="L44" s="965"/>
      <c r="M44" s="965"/>
      <c r="N44" s="965"/>
      <c r="O44" s="965"/>
      <c r="P44" s="961">
        <v>754</v>
      </c>
      <c r="Q44" s="923"/>
      <c r="R44" s="923"/>
      <c r="S44" s="923"/>
      <c r="T44" s="923">
        <v>2745</v>
      </c>
      <c r="U44" s="923"/>
      <c r="V44" s="923"/>
      <c r="W44" s="924"/>
      <c r="X44" s="950"/>
      <c r="Y44" s="950"/>
      <c r="Z44" s="950"/>
      <c r="AA44" s="950"/>
      <c r="AB44" s="950"/>
      <c r="AC44" s="950"/>
      <c r="AD44" s="950"/>
      <c r="AE44" s="950"/>
      <c r="AF44" s="950"/>
      <c r="AG44" s="950"/>
      <c r="AH44" s="950"/>
      <c r="AI44" s="950"/>
      <c r="AJ44" s="950"/>
      <c r="AK44" s="950"/>
      <c r="AL44" s="950"/>
      <c r="AM44" s="950"/>
      <c r="AN44" s="116"/>
    </row>
    <row r="45" spans="1:63" s="64" customFormat="1" ht="13.5" customHeight="1">
      <c r="A45" s="649"/>
      <c r="B45" s="650"/>
      <c r="C45" s="966"/>
      <c r="D45" s="966"/>
      <c r="E45" s="966"/>
      <c r="F45" s="966"/>
      <c r="G45" s="966"/>
      <c r="H45" s="966"/>
      <c r="I45" s="966"/>
      <c r="J45" s="966"/>
      <c r="K45" s="966"/>
      <c r="L45" s="966"/>
      <c r="M45" s="966"/>
      <c r="N45" s="966"/>
      <c r="O45" s="966"/>
      <c r="P45" s="961"/>
      <c r="Q45" s="923"/>
      <c r="R45" s="923"/>
      <c r="S45" s="923"/>
      <c r="T45" s="923"/>
      <c r="U45" s="923"/>
      <c r="V45" s="923"/>
      <c r="W45" s="924"/>
      <c r="X45" s="950"/>
      <c r="Y45" s="950"/>
      <c r="Z45" s="950"/>
      <c r="AA45" s="950"/>
      <c r="AB45" s="950"/>
      <c r="AC45" s="950"/>
      <c r="AD45" s="950"/>
      <c r="AE45" s="950"/>
      <c r="AF45" s="950"/>
      <c r="AG45" s="950"/>
      <c r="AH45" s="950"/>
      <c r="AI45" s="950"/>
      <c r="AJ45" s="950"/>
      <c r="AK45" s="950"/>
      <c r="AL45" s="950"/>
      <c r="AM45" s="950"/>
      <c r="AN45" s="116"/>
    </row>
    <row r="46" spans="1:63" s="64" customFormat="1" ht="13.5" customHeight="1">
      <c r="A46" s="649"/>
      <c r="B46" s="650"/>
      <c r="C46" s="959" t="s">
        <v>256</v>
      </c>
      <c r="D46" s="959"/>
      <c r="E46" s="959"/>
      <c r="F46" s="959"/>
      <c r="G46" s="959"/>
      <c r="H46" s="959"/>
      <c r="I46" s="959"/>
      <c r="J46" s="959"/>
      <c r="K46" s="959"/>
      <c r="L46" s="959"/>
      <c r="M46" s="959"/>
      <c r="N46" s="959"/>
      <c r="O46" s="959"/>
      <c r="P46" s="961">
        <v>488</v>
      </c>
      <c r="Q46" s="923"/>
      <c r="R46" s="923"/>
      <c r="S46" s="923"/>
      <c r="T46" s="923">
        <v>1765</v>
      </c>
      <c r="U46" s="923"/>
      <c r="V46" s="923"/>
      <c r="W46" s="924"/>
      <c r="X46" s="950"/>
      <c r="Y46" s="950"/>
      <c r="Z46" s="950"/>
      <c r="AA46" s="950"/>
      <c r="AB46" s="950"/>
      <c r="AC46" s="950"/>
      <c r="AD46" s="950"/>
      <c r="AE46" s="950"/>
      <c r="AF46" s="950"/>
      <c r="AG46" s="950"/>
      <c r="AH46" s="950"/>
      <c r="AI46" s="950"/>
      <c r="AJ46" s="950"/>
      <c r="AK46" s="950"/>
      <c r="AL46" s="950"/>
      <c r="AM46" s="950"/>
      <c r="AN46" s="116"/>
    </row>
    <row r="47" spans="1:63" s="64" customFormat="1" ht="13.5" customHeight="1">
      <c r="A47" s="957"/>
      <c r="B47" s="958"/>
      <c r="C47" s="960"/>
      <c r="D47" s="960"/>
      <c r="E47" s="960"/>
      <c r="F47" s="960"/>
      <c r="G47" s="960"/>
      <c r="H47" s="960"/>
      <c r="I47" s="960"/>
      <c r="J47" s="960"/>
      <c r="K47" s="960"/>
      <c r="L47" s="960"/>
      <c r="M47" s="960"/>
      <c r="N47" s="960"/>
      <c r="O47" s="960"/>
      <c r="P47" s="962"/>
      <c r="Q47" s="963"/>
      <c r="R47" s="963"/>
      <c r="S47" s="963"/>
      <c r="T47" s="963"/>
      <c r="U47" s="963"/>
      <c r="V47" s="963"/>
      <c r="W47" s="964"/>
      <c r="X47" s="950"/>
      <c r="Y47" s="950"/>
      <c r="Z47" s="950"/>
      <c r="AA47" s="950"/>
      <c r="AB47" s="950"/>
      <c r="AC47" s="950"/>
      <c r="AD47" s="950"/>
      <c r="AE47" s="950"/>
      <c r="AF47" s="950"/>
      <c r="AG47" s="950"/>
      <c r="AH47" s="950"/>
      <c r="AI47" s="950"/>
      <c r="AJ47" s="950"/>
      <c r="AK47" s="950"/>
      <c r="AL47" s="950"/>
      <c r="AM47" s="950"/>
      <c r="AN47" s="116"/>
    </row>
    <row r="48" spans="1:63" s="64" customFormat="1" ht="16.5" customHeight="1">
      <c r="A48" s="951" t="s">
        <v>257</v>
      </c>
      <c r="B48" s="952"/>
      <c r="C48" s="952"/>
      <c r="D48" s="952"/>
      <c r="E48" s="952"/>
      <c r="F48" s="952"/>
      <c r="G48" s="952"/>
      <c r="H48" s="952"/>
      <c r="I48" s="952"/>
      <c r="J48" s="952"/>
      <c r="K48" s="952"/>
      <c r="L48" s="952"/>
      <c r="M48" s="952"/>
      <c r="N48" s="952"/>
      <c r="O48" s="953"/>
      <c r="P48" s="954">
        <v>8748</v>
      </c>
      <c r="Q48" s="955"/>
      <c r="R48" s="955"/>
      <c r="S48" s="955"/>
      <c r="T48" s="955">
        <v>15097</v>
      </c>
      <c r="U48" s="955"/>
      <c r="V48" s="955"/>
      <c r="W48" s="956"/>
      <c r="X48" s="950"/>
      <c r="Y48" s="950"/>
      <c r="Z48" s="950"/>
      <c r="AA48" s="950"/>
      <c r="AB48" s="950"/>
      <c r="AC48" s="950"/>
      <c r="AD48" s="950"/>
      <c r="AE48" s="950"/>
      <c r="AF48" s="950"/>
      <c r="AG48" s="950"/>
      <c r="AH48" s="950"/>
      <c r="AI48" s="950"/>
      <c r="AJ48" s="950"/>
      <c r="AK48" s="950"/>
      <c r="AL48" s="950"/>
      <c r="AM48" s="950"/>
      <c r="AN48" s="116"/>
    </row>
    <row r="49" spans="1:47" s="64" customFormat="1" ht="16.5" customHeight="1">
      <c r="A49" s="944" t="s">
        <v>258</v>
      </c>
      <c r="B49" s="945"/>
      <c r="C49" s="945"/>
      <c r="D49" s="945"/>
      <c r="E49" s="945"/>
      <c r="F49" s="945"/>
      <c r="G49" s="945"/>
      <c r="H49" s="945"/>
      <c r="I49" s="945"/>
      <c r="J49" s="945"/>
      <c r="K49" s="945"/>
      <c r="L49" s="945"/>
      <c r="M49" s="945"/>
      <c r="N49" s="945"/>
      <c r="O49" s="946"/>
      <c r="P49" s="947">
        <v>936</v>
      </c>
      <c r="Q49" s="948"/>
      <c r="R49" s="948"/>
      <c r="S49" s="948"/>
      <c r="T49" s="948">
        <v>2492</v>
      </c>
      <c r="U49" s="948"/>
      <c r="V49" s="948"/>
      <c r="W49" s="949"/>
      <c r="X49" s="950"/>
      <c r="Y49" s="950"/>
      <c r="Z49" s="950"/>
      <c r="AA49" s="950"/>
      <c r="AB49" s="950"/>
      <c r="AC49" s="950"/>
      <c r="AD49" s="950"/>
      <c r="AE49" s="950"/>
      <c r="AF49" s="950"/>
      <c r="AG49" s="950"/>
      <c r="AH49" s="950"/>
      <c r="AI49" s="950"/>
      <c r="AJ49" s="950"/>
      <c r="AK49" s="950"/>
      <c r="AL49" s="950"/>
      <c r="AM49" s="950"/>
      <c r="AN49" s="116"/>
    </row>
    <row r="50" spans="1:47" s="26" customFormat="1" ht="15" customHeight="1"/>
    <row r="51" spans="1:47" ht="15" customHeight="1">
      <c r="A51" s="1031" t="s">
        <v>616</v>
      </c>
      <c r="B51" s="1031"/>
      <c r="C51" s="1031"/>
      <c r="D51" s="1031"/>
      <c r="E51" s="1031"/>
      <c r="F51" s="1031"/>
      <c r="G51" s="1031"/>
      <c r="H51" s="1031"/>
      <c r="I51" s="1031"/>
      <c r="J51" s="1031"/>
      <c r="K51" s="1031"/>
      <c r="L51" s="1031"/>
      <c r="M51" s="1031"/>
      <c r="N51" s="1031"/>
      <c r="O51" s="1031"/>
      <c r="P51" s="1031"/>
      <c r="Q51" s="1031"/>
      <c r="R51" s="1031"/>
      <c r="S51" s="1031"/>
      <c r="T51" s="1031"/>
      <c r="U51" s="1031"/>
      <c r="V51" s="1031"/>
      <c r="W51" s="1031"/>
      <c r="X51" s="1031"/>
      <c r="Y51" s="1031"/>
      <c r="Z51" s="1031"/>
      <c r="AA51" s="1031"/>
      <c r="AB51" s="1031"/>
      <c r="AC51" s="1031"/>
      <c r="AD51" s="1031"/>
      <c r="AE51" s="1031"/>
      <c r="AF51" s="1031"/>
      <c r="AG51" s="1031"/>
      <c r="AH51" s="1031"/>
      <c r="AI51" s="1031"/>
      <c r="AJ51" s="1031"/>
      <c r="AK51" s="1031"/>
      <c r="AL51" s="1031"/>
      <c r="AM51" s="1031"/>
      <c r="AN51" s="1031"/>
      <c r="AO51" s="1031"/>
      <c r="AP51" s="1031"/>
      <c r="AQ51" s="1031"/>
      <c r="AR51" s="1031"/>
      <c r="AS51" s="1031"/>
      <c r="AT51" s="1031"/>
      <c r="AU51" s="1031"/>
    </row>
  </sheetData>
  <mergeCells count="305">
    <mergeCell ref="X3:AE3"/>
    <mergeCell ref="A16:O16"/>
    <mergeCell ref="AB23:AE23"/>
    <mergeCell ref="X24:AA24"/>
    <mergeCell ref="AB8:AE8"/>
    <mergeCell ref="X9:AA9"/>
    <mergeCell ref="AB9:AE9"/>
    <mergeCell ref="A51:AU51"/>
    <mergeCell ref="AR12:AU12"/>
    <mergeCell ref="AR10:AU10"/>
    <mergeCell ref="AN13:AQ13"/>
    <mergeCell ref="AR13:AU13"/>
    <mergeCell ref="AR11:AU11"/>
    <mergeCell ref="X23:AA23"/>
    <mergeCell ref="X11:AA11"/>
    <mergeCell ref="AB11:AE11"/>
    <mergeCell ref="X12:AA12"/>
    <mergeCell ref="AB12:AE12"/>
    <mergeCell ref="X13:AA13"/>
    <mergeCell ref="AR17:AU17"/>
    <mergeCell ref="AR16:AU16"/>
    <mergeCell ref="P14:S14"/>
    <mergeCell ref="P16:S16"/>
    <mergeCell ref="T16:W16"/>
    <mergeCell ref="AJ18:AM18"/>
    <mergeCell ref="AN18:AQ18"/>
    <mergeCell ref="AF15:AI15"/>
    <mergeCell ref="AJ15:AM15"/>
    <mergeCell ref="T15:W15"/>
    <mergeCell ref="P15:S15"/>
    <mergeCell ref="AF18:AI18"/>
    <mergeCell ref="AN16:AQ16"/>
    <mergeCell ref="X18:AA18"/>
    <mergeCell ref="AB18:AE18"/>
    <mergeCell ref="AN17:AQ17"/>
    <mergeCell ref="P8:S8"/>
    <mergeCell ref="AF10:AI10"/>
    <mergeCell ref="AN9:AQ9"/>
    <mergeCell ref="AN11:AQ11"/>
    <mergeCell ref="AN10:AQ10"/>
    <mergeCell ref="AF9:AI9"/>
    <mergeCell ref="AJ9:AM9"/>
    <mergeCell ref="T9:W9"/>
    <mergeCell ref="AF11:AI11"/>
    <mergeCell ref="AJ11:AM11"/>
    <mergeCell ref="AR8:AU8"/>
    <mergeCell ref="AR9:AU9"/>
    <mergeCell ref="T8:W8"/>
    <mergeCell ref="AN15:AQ15"/>
    <mergeCell ref="AN8:AQ8"/>
    <mergeCell ref="AN12:AQ12"/>
    <mergeCell ref="T11:W11"/>
    <mergeCell ref="AF12:AI12"/>
    <mergeCell ref="AJ10:AM10"/>
    <mergeCell ref="T12:W12"/>
    <mergeCell ref="AN14:AQ14"/>
    <mergeCell ref="AR14:AU14"/>
    <mergeCell ref="AR15:AU15"/>
    <mergeCell ref="T14:W14"/>
    <mergeCell ref="A3:O6"/>
    <mergeCell ref="AF7:AI7"/>
    <mergeCell ref="AJ7:AM7"/>
    <mergeCell ref="P7:S7"/>
    <mergeCell ref="AF4:AM4"/>
    <mergeCell ref="A7:O7"/>
    <mergeCell ref="P4:W4"/>
    <mergeCell ref="AR7:AU7"/>
    <mergeCell ref="AJ5:AM6"/>
    <mergeCell ref="AF5:AI6"/>
    <mergeCell ref="T7:W7"/>
    <mergeCell ref="AN7:AQ7"/>
    <mergeCell ref="AN5:AQ6"/>
    <mergeCell ref="T5:W6"/>
    <mergeCell ref="P5:S6"/>
    <mergeCell ref="AR5:AU6"/>
    <mergeCell ref="AB5:AE6"/>
    <mergeCell ref="X7:AA7"/>
    <mergeCell ref="AB7:AE7"/>
    <mergeCell ref="X4:AE4"/>
    <mergeCell ref="X5:AA6"/>
    <mergeCell ref="AF3:AU3"/>
    <mergeCell ref="AN4:AU4"/>
    <mergeCell ref="P3:W3"/>
    <mergeCell ref="A8:O8"/>
    <mergeCell ref="AF8:AI8"/>
    <mergeCell ref="AJ8:AM8"/>
    <mergeCell ref="A9:B9"/>
    <mergeCell ref="A10:B10"/>
    <mergeCell ref="C13:O13"/>
    <mergeCell ref="A12:B12"/>
    <mergeCell ref="A13:B13"/>
    <mergeCell ref="C9:O9"/>
    <mergeCell ref="C10:O10"/>
    <mergeCell ref="C12:O12"/>
    <mergeCell ref="A11:O11"/>
    <mergeCell ref="T13:W13"/>
    <mergeCell ref="P11:S11"/>
    <mergeCell ref="AJ12:AM12"/>
    <mergeCell ref="P12:S12"/>
    <mergeCell ref="P10:S10"/>
    <mergeCell ref="T10:W10"/>
    <mergeCell ref="P9:S9"/>
    <mergeCell ref="X10:AA10"/>
    <mergeCell ref="AB10:AE10"/>
    <mergeCell ref="AJ13:AM13"/>
    <mergeCell ref="P13:S13"/>
    <mergeCell ref="X8:AA8"/>
    <mergeCell ref="A14:B14"/>
    <mergeCell ref="AF14:AI14"/>
    <mergeCell ref="AJ14:AM14"/>
    <mergeCell ref="C14:O14"/>
    <mergeCell ref="AF13:AI13"/>
    <mergeCell ref="AJ17:AM17"/>
    <mergeCell ref="C17:O17"/>
    <mergeCell ref="A17:B17"/>
    <mergeCell ref="T17:W17"/>
    <mergeCell ref="AF16:AI16"/>
    <mergeCell ref="AF17:AI17"/>
    <mergeCell ref="AJ16:AM16"/>
    <mergeCell ref="X16:AA16"/>
    <mergeCell ref="AB16:AE16"/>
    <mergeCell ref="X17:AA17"/>
    <mergeCell ref="AB17:AE17"/>
    <mergeCell ref="AB13:AE13"/>
    <mergeCell ref="X14:AA14"/>
    <mergeCell ref="AB14:AE14"/>
    <mergeCell ref="X15:AA15"/>
    <mergeCell ref="AB15:AE15"/>
    <mergeCell ref="P17:S17"/>
    <mergeCell ref="A15:B15"/>
    <mergeCell ref="C15:O15"/>
    <mergeCell ref="P23:S23"/>
    <mergeCell ref="AN23:AQ23"/>
    <mergeCell ref="AF21:AI22"/>
    <mergeCell ref="AF19:AI20"/>
    <mergeCell ref="AJ21:AM22"/>
    <mergeCell ref="P21:S22"/>
    <mergeCell ref="T21:W22"/>
    <mergeCell ref="AJ19:AM20"/>
    <mergeCell ref="P19:S20"/>
    <mergeCell ref="T19:W20"/>
    <mergeCell ref="AN19:AQ20"/>
    <mergeCell ref="X19:AA20"/>
    <mergeCell ref="AB19:AE20"/>
    <mergeCell ref="X21:AA22"/>
    <mergeCell ref="AB21:AE22"/>
    <mergeCell ref="AN21:AQ22"/>
    <mergeCell ref="C18:O18"/>
    <mergeCell ref="C19:O20"/>
    <mergeCell ref="A21:B22"/>
    <mergeCell ref="A19:B20"/>
    <mergeCell ref="A18:B18"/>
    <mergeCell ref="AR18:AU18"/>
    <mergeCell ref="A24:O24"/>
    <mergeCell ref="AF23:AI23"/>
    <mergeCell ref="AF24:AI24"/>
    <mergeCell ref="T23:W23"/>
    <mergeCell ref="A23:O23"/>
    <mergeCell ref="T18:W18"/>
    <mergeCell ref="P18:S18"/>
    <mergeCell ref="AB24:AE24"/>
    <mergeCell ref="AR21:AU22"/>
    <mergeCell ref="AR23:AU23"/>
    <mergeCell ref="AJ24:AM24"/>
    <mergeCell ref="P24:S24"/>
    <mergeCell ref="T24:W24"/>
    <mergeCell ref="AN24:AQ24"/>
    <mergeCell ref="AR24:AU24"/>
    <mergeCell ref="AR19:AU20"/>
    <mergeCell ref="C21:O22"/>
    <mergeCell ref="AJ23:AM23"/>
    <mergeCell ref="A28:O31"/>
    <mergeCell ref="X28:AM28"/>
    <mergeCell ref="P29:W29"/>
    <mergeCell ref="X29:AE29"/>
    <mergeCell ref="AF29:AM29"/>
    <mergeCell ref="P30:S31"/>
    <mergeCell ref="T30:W31"/>
    <mergeCell ref="X30:AA31"/>
    <mergeCell ref="AB30:AE31"/>
    <mergeCell ref="AF30:AI31"/>
    <mergeCell ref="AJ30:AM31"/>
    <mergeCell ref="P28:W28"/>
    <mergeCell ref="A33:O33"/>
    <mergeCell ref="P33:S33"/>
    <mergeCell ref="T33:W33"/>
    <mergeCell ref="X33:AA33"/>
    <mergeCell ref="AB33:AE33"/>
    <mergeCell ref="AF33:AI33"/>
    <mergeCell ref="AJ33:AM33"/>
    <mergeCell ref="A32:O32"/>
    <mergeCell ref="P32:S32"/>
    <mergeCell ref="T32:W32"/>
    <mergeCell ref="X32:AA32"/>
    <mergeCell ref="AB32:AE32"/>
    <mergeCell ref="AF32:AI32"/>
    <mergeCell ref="AJ32:AM32"/>
    <mergeCell ref="A36:O36"/>
    <mergeCell ref="P36:S36"/>
    <mergeCell ref="T36:W36"/>
    <mergeCell ref="X36:AA36"/>
    <mergeCell ref="AB36:AE36"/>
    <mergeCell ref="AF36:AI36"/>
    <mergeCell ref="AJ36:AM36"/>
    <mergeCell ref="AJ34:AM34"/>
    <mergeCell ref="A35:B35"/>
    <mergeCell ref="C35:O35"/>
    <mergeCell ref="P35:S35"/>
    <mergeCell ref="T35:W35"/>
    <mergeCell ref="X35:AA35"/>
    <mergeCell ref="AB35:AE35"/>
    <mergeCell ref="AF35:AI35"/>
    <mergeCell ref="AJ35:AM35"/>
    <mergeCell ref="A34:B34"/>
    <mergeCell ref="C34:O34"/>
    <mergeCell ref="P34:S34"/>
    <mergeCell ref="T34:W34"/>
    <mergeCell ref="X34:AA34"/>
    <mergeCell ref="AB34:AE34"/>
    <mergeCell ref="AF34:AI34"/>
    <mergeCell ref="AJ37:AM37"/>
    <mergeCell ref="A38:B38"/>
    <mergeCell ref="C38:O38"/>
    <mergeCell ref="P38:S38"/>
    <mergeCell ref="T38:W38"/>
    <mergeCell ref="X38:AA38"/>
    <mergeCell ref="AB38:AE38"/>
    <mergeCell ref="AF38:AI38"/>
    <mergeCell ref="AJ38:AM38"/>
    <mergeCell ref="A37:B37"/>
    <mergeCell ref="C37:O37"/>
    <mergeCell ref="P37:S37"/>
    <mergeCell ref="T37:W37"/>
    <mergeCell ref="X37:AA37"/>
    <mergeCell ref="AB37:AE37"/>
    <mergeCell ref="AF37:AI37"/>
    <mergeCell ref="A41:O41"/>
    <mergeCell ref="P41:S41"/>
    <mergeCell ref="T41:W41"/>
    <mergeCell ref="X41:AA41"/>
    <mergeCell ref="AB41:AE41"/>
    <mergeCell ref="AF41:AI41"/>
    <mergeCell ref="AJ41:AM41"/>
    <mergeCell ref="AJ39:AM39"/>
    <mergeCell ref="A40:B40"/>
    <mergeCell ref="C40:O40"/>
    <mergeCell ref="P40:S40"/>
    <mergeCell ref="T40:W40"/>
    <mergeCell ref="X40:AA40"/>
    <mergeCell ref="AB40:AE40"/>
    <mergeCell ref="AF40:AI40"/>
    <mergeCell ref="AJ40:AM40"/>
    <mergeCell ref="A39:B39"/>
    <mergeCell ref="C39:O39"/>
    <mergeCell ref="P39:S39"/>
    <mergeCell ref="T39:W39"/>
    <mergeCell ref="X39:AA39"/>
    <mergeCell ref="AB39:AE39"/>
    <mergeCell ref="AF39:AI39"/>
    <mergeCell ref="AJ42:AM42"/>
    <mergeCell ref="A43:B43"/>
    <mergeCell ref="C43:O43"/>
    <mergeCell ref="P43:S43"/>
    <mergeCell ref="T43:W43"/>
    <mergeCell ref="X43:AA43"/>
    <mergeCell ref="AB43:AE43"/>
    <mergeCell ref="AF43:AI43"/>
    <mergeCell ref="AJ43:AM43"/>
    <mergeCell ref="A42:B42"/>
    <mergeCell ref="C42:O42"/>
    <mergeCell ref="P42:S42"/>
    <mergeCell ref="T42:W42"/>
    <mergeCell ref="X42:AA42"/>
    <mergeCell ref="AB42:AE42"/>
    <mergeCell ref="AF42:AI42"/>
    <mergeCell ref="AJ44:AM45"/>
    <mergeCell ref="A46:B47"/>
    <mergeCell ref="C46:O47"/>
    <mergeCell ref="P46:S47"/>
    <mergeCell ref="T46:W47"/>
    <mergeCell ref="X46:AA47"/>
    <mergeCell ref="AB46:AE47"/>
    <mergeCell ref="AF46:AI47"/>
    <mergeCell ref="AJ46:AM47"/>
    <mergeCell ref="A44:B45"/>
    <mergeCell ref="C44:O45"/>
    <mergeCell ref="P44:S45"/>
    <mergeCell ref="T44:W45"/>
    <mergeCell ref="X44:AA45"/>
    <mergeCell ref="AB44:AE45"/>
    <mergeCell ref="AF44:AI45"/>
    <mergeCell ref="A49:O49"/>
    <mergeCell ref="P49:S49"/>
    <mergeCell ref="T49:W49"/>
    <mergeCell ref="X49:AA49"/>
    <mergeCell ref="AB49:AE49"/>
    <mergeCell ref="AF49:AI49"/>
    <mergeCell ref="AJ49:AM49"/>
    <mergeCell ref="A48:O48"/>
    <mergeCell ref="P48:S48"/>
    <mergeCell ref="T48:W48"/>
    <mergeCell ref="X48:AA48"/>
    <mergeCell ref="AB48:AE48"/>
    <mergeCell ref="AF48:AI48"/>
    <mergeCell ref="AJ48:AM48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1" manualBreakCount="1">
    <brk id="8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人口推移</vt:lpstr>
      <vt:lpstr>年齢別</vt:lpstr>
      <vt:lpstr>町別・外国人</vt:lpstr>
      <vt:lpstr>世帯構成</vt:lpstr>
      <vt:lpstr>産業別(1)</vt:lpstr>
      <vt:lpstr>産業別(2)</vt:lpstr>
      <vt:lpstr>産業別(3)</vt:lpstr>
      <vt:lpstr>労働力人口</vt:lpstr>
      <vt:lpstr>世帯経済構成</vt:lpstr>
      <vt:lpstr>世帯類型</vt:lpstr>
      <vt:lpstr>常住地・従業地別</vt:lpstr>
      <vt:lpstr>常住地による就業者数</vt:lpstr>
      <vt:lpstr>従業地による就業者数</vt:lpstr>
      <vt:lpstr>産業別就業者数</vt:lpstr>
      <vt:lpstr>産業別就業者数!Print_Area</vt:lpstr>
      <vt:lpstr>従業地による就業者数!Print_Area</vt:lpstr>
      <vt:lpstr>常住地・従業地別!Print_Area</vt:lpstr>
      <vt:lpstr>常住地による就業者数!Print_Area</vt:lpstr>
      <vt:lpstr>人口推移!Print_Area</vt:lpstr>
      <vt:lpstr>世帯経済構成!Print_Area</vt:lpstr>
      <vt:lpstr>世帯構成!Print_Area</vt:lpstr>
      <vt:lpstr>世帯類型!Print_Area</vt:lpstr>
      <vt:lpstr>町別・外国人!Print_Area</vt:lpstr>
      <vt:lpstr>年齢別!Print_Area</vt:lpstr>
      <vt:lpstr>労働力人口!Print_Area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8man39158</cp:lastModifiedBy>
  <cp:lastPrinted>2023-05-30T07:21:35Z</cp:lastPrinted>
  <dcterms:created xsi:type="dcterms:W3CDTF">2001-09-14T09:34:53Z</dcterms:created>
  <dcterms:modified xsi:type="dcterms:W3CDTF">2023-05-31T00:40:45Z</dcterms:modified>
</cp:coreProperties>
</file>