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4891D661-312E-4225-A7E5-49922A5785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商業概要 " sheetId="4" r:id="rId1"/>
  </sheets>
  <definedNames>
    <definedName name="_xlnm.Print_Area" localSheetId="0">'商業概要 '!$A$1:$CO$34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30" i="4" l="1"/>
  <c r="BU21" i="4"/>
  <c r="BY31" i="4" l="1"/>
  <c r="BY32" i="4"/>
  <c r="BY29" i="4"/>
  <c r="BU30" i="4"/>
  <c r="BU31" i="4"/>
  <c r="BU32" i="4"/>
  <c r="BU29" i="4"/>
  <c r="BY22" i="4"/>
  <c r="BY23" i="4"/>
  <c r="BY24" i="4"/>
  <c r="BY25" i="4"/>
  <c r="BY21" i="4"/>
  <c r="BU22" i="4"/>
  <c r="BU23" i="4"/>
  <c r="BU24" i="4"/>
  <c r="BU25" i="4"/>
  <c r="BQ18" i="4"/>
  <c r="BL19" i="4"/>
  <c r="AS26" i="4"/>
  <c r="AP26" i="4"/>
  <c r="AM26" i="4"/>
  <c r="BY26" i="4" s="1"/>
  <c r="AS19" i="4"/>
  <c r="AP19" i="4"/>
  <c r="AM19" i="4"/>
  <c r="W26" i="4"/>
  <c r="AA26" i="4"/>
  <c r="AE26" i="4"/>
  <c r="AI26" i="4"/>
  <c r="S26" i="4"/>
  <c r="W19" i="4"/>
  <c r="AA19" i="4"/>
  <c r="AE19" i="4"/>
  <c r="AE18" i="4" s="1"/>
  <c r="AI19" i="4"/>
  <c r="S19" i="4"/>
  <c r="O19" i="4"/>
  <c r="AI18" i="4" l="1"/>
  <c r="AA18" i="4"/>
  <c r="W18" i="4"/>
  <c r="BU19" i="4"/>
  <c r="S18" i="4"/>
  <c r="BY19" i="4"/>
  <c r="AS18" i="4"/>
  <c r="AP18" i="4"/>
  <c r="AM18" i="4"/>
  <c r="O26" i="4"/>
  <c r="BU26" i="4" s="1"/>
  <c r="BY18" i="4" l="1"/>
  <c r="BU18" i="4"/>
</calcChain>
</file>

<file path=xl/sharedStrings.xml><?xml version="1.0" encoding="utf-8"?>
<sst xmlns="http://schemas.openxmlformats.org/spreadsheetml/2006/main" count="122" uniqueCount="63">
  <si>
    <t>（単位；ヶ所、人、万円、㎡）</t>
    <rPh sb="1" eb="3">
      <t>タンイ</t>
    </rPh>
    <rPh sb="5" eb="6">
      <t>ショ</t>
    </rPh>
    <rPh sb="7" eb="8">
      <t>ニン</t>
    </rPh>
    <rPh sb="9" eb="11">
      <t>マンエン</t>
    </rPh>
    <phoneticPr fontId="1"/>
  </si>
  <si>
    <t>事業所数</t>
    <rPh sb="0" eb="3">
      <t>ジギョウショ</t>
    </rPh>
    <rPh sb="3" eb="4">
      <t>スウ</t>
    </rPh>
    <phoneticPr fontId="1"/>
  </si>
  <si>
    <t>総数</t>
    <rPh sb="0" eb="2">
      <t>ソウスウ</t>
    </rPh>
    <phoneticPr fontId="1"/>
  </si>
  <si>
    <t>単独店</t>
    <rPh sb="0" eb="2">
      <t>タンドク</t>
    </rPh>
    <rPh sb="2" eb="3">
      <t>テン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</si>
  <si>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</si>
  <si>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</si>
  <si>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</si>
  <si>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</si>
  <si>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本・支店別</t>
    <rPh sb="0" eb="1">
      <t>ホン</t>
    </rPh>
    <rPh sb="2" eb="4">
      <t>シテン</t>
    </rPh>
    <rPh sb="4" eb="5">
      <t>ベツ</t>
    </rPh>
    <phoneticPr fontId="1"/>
  </si>
  <si>
    <t>経営組織別</t>
    <rPh sb="0" eb="2">
      <t>ケイエイ</t>
    </rPh>
    <rPh sb="2" eb="4">
      <t>ソシキ</t>
    </rPh>
    <rPh sb="4" eb="5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</si>
  <si>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</si>
  <si>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</si>
  <si>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</si>
  <si>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年間販売額</t>
    <rPh sb="0" eb="2">
      <t>ネンカン</t>
    </rPh>
    <rPh sb="2" eb="4">
      <t>ハンバイ</t>
    </rPh>
    <rPh sb="4" eb="5">
      <t>ガク</t>
    </rPh>
    <phoneticPr fontId="1"/>
  </si>
  <si>
    <t>１店
当たり</t>
    <rPh sb="1" eb="2">
      <t>テン</t>
    </rPh>
    <rPh sb="3" eb="4">
      <t>ア</t>
    </rPh>
    <phoneticPr fontId="1"/>
  </si>
  <si>
    <t>１人
当たり</t>
    <rPh sb="1" eb="2">
      <t>ニン</t>
    </rPh>
    <rPh sb="3" eb="4">
      <t>ア</t>
    </rPh>
    <phoneticPr fontId="1"/>
  </si>
  <si>
    <t>卸売業</t>
    <rPh sb="0" eb="3">
      <t>オロシウリギョウ</t>
    </rPh>
    <phoneticPr fontId="1"/>
  </si>
  <si>
    <t>各種商品</t>
    <rPh sb="0" eb="2">
      <t>カクシュ</t>
    </rPh>
    <rPh sb="2" eb="4">
      <t>ショウヒン</t>
    </rPh>
    <phoneticPr fontId="1"/>
  </si>
  <si>
    <t>繊維・衣料等</t>
    <rPh sb="0" eb="2">
      <t>センイ</t>
    </rPh>
    <rPh sb="3" eb="5">
      <t>イリョウ</t>
    </rPh>
    <rPh sb="5" eb="6">
      <t>トウ</t>
    </rPh>
    <phoneticPr fontId="1"/>
  </si>
  <si>
    <t>飲食料品</t>
    <rPh sb="0" eb="2">
      <t>インショク</t>
    </rPh>
    <rPh sb="2" eb="3">
      <t>リョウ</t>
    </rPh>
    <rPh sb="3" eb="4">
      <t>ヒン</t>
    </rPh>
    <phoneticPr fontId="1"/>
  </si>
  <si>
    <t>建築材料・鉱物等</t>
    <rPh sb="0" eb="2">
      <t>ケンチク</t>
    </rPh>
    <rPh sb="2" eb="4">
      <t>ザイリョウ</t>
    </rPh>
    <rPh sb="5" eb="7">
      <t>コウブツ</t>
    </rPh>
    <rPh sb="7" eb="8">
      <t>トウ</t>
    </rPh>
    <phoneticPr fontId="1"/>
  </si>
  <si>
    <t>機械器具</t>
    <rPh sb="0" eb="2">
      <t>キカイ</t>
    </rPh>
    <rPh sb="2" eb="4">
      <t>キグ</t>
    </rPh>
    <phoneticPr fontId="1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</si>
  <si>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"/>
  </si>
  <si>
    <t>その他の卸売業</t>
    <rPh sb="2" eb="3">
      <t>タ</t>
    </rPh>
    <rPh sb="4" eb="7">
      <t>オロシウリギョウ</t>
    </rPh>
    <phoneticPr fontId="1"/>
  </si>
  <si>
    <t>織物・衣服・身回品</t>
    <rPh sb="0" eb="2">
      <t>オリモノ</t>
    </rPh>
    <rPh sb="3" eb="5">
      <t>イフク</t>
    </rPh>
    <rPh sb="6" eb="7">
      <t>ミ</t>
    </rPh>
    <rPh sb="7" eb="8">
      <t>マワ</t>
    </rPh>
    <rPh sb="8" eb="9">
      <t>ヒン</t>
    </rPh>
    <phoneticPr fontId="1"/>
  </si>
  <si>
    <t>その他の小売業</t>
    <rPh sb="2" eb="3">
      <t>タ</t>
    </rPh>
    <rPh sb="4" eb="7">
      <t>コウリギョウ</t>
    </rPh>
    <phoneticPr fontId="1"/>
  </si>
  <si>
    <t>小売業</t>
    <rPh sb="0" eb="3">
      <t>コウリギョウ</t>
    </rPh>
    <phoneticPr fontId="1"/>
  </si>
  <si>
    <t>(再掲)産業分類別</t>
    <rPh sb="1" eb="3">
      <t>サイケイ</t>
    </rPh>
    <rPh sb="4" eb="6">
      <t>サンギョウ</t>
    </rPh>
    <rPh sb="6" eb="8">
      <t>ブンルイ</t>
    </rPh>
    <rPh sb="8" eb="9">
      <t>ベツ</t>
    </rPh>
    <phoneticPr fontId="1"/>
  </si>
  <si>
    <t>-</t>
    <phoneticPr fontId="1"/>
  </si>
  <si>
    <t>平成16年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</si>
  <si>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</si>
  <si>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近江八幡市</t>
    <rPh sb="0" eb="5">
      <t>オウミハチマンシ</t>
    </rPh>
    <phoneticPr fontId="1"/>
  </si>
  <si>
    <t>平成24年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</si>
  <si>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</si>
  <si>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</si>
  <si>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従業者数</t>
    <rPh sb="0" eb="3">
      <t>ジュウギョウシャ</t>
    </rPh>
    <rPh sb="3" eb="4">
      <t>スウ</t>
    </rPh>
    <phoneticPr fontId="1"/>
  </si>
  <si>
    <t>X</t>
  </si>
  <si>
    <t>無店舗</t>
    <rPh sb="0" eb="3">
      <t>ムテンポ</t>
    </rPh>
    <phoneticPr fontId="1"/>
  </si>
  <si>
    <t>※「商業統計調査」の廃止により、平成３０年度分のデータなし。</t>
    <rPh sb="2" eb="4">
      <t>ショウギョウ</t>
    </rPh>
    <rPh sb="4" eb="6">
      <t>トウケイ</t>
    </rPh>
    <rPh sb="6" eb="8">
      <t>チョウサ</t>
    </rPh>
    <rPh sb="10" eb="12">
      <t>ハイシ</t>
    </rPh>
    <rPh sb="16" eb="18">
      <t>ヘイセイ</t>
    </rPh>
    <rPh sb="20" eb="22">
      <t>ネンド</t>
    </rPh>
    <rPh sb="22" eb="23">
      <t>ブン</t>
    </rPh>
    <phoneticPr fontId="1"/>
  </si>
  <si>
    <t>令和3年</t>
    <rPh sb="0" eb="2">
      <t>レイワ</t>
    </rPh>
    <rPh sb="3" eb="4">
      <t>ネン</t>
    </rPh>
    <phoneticPr fontId="1"/>
  </si>
  <si>
    <t>-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</si>
  <si>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</si>
  <si>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</si>
  <si>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</si>
  <si>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</si>
  <si>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</si>
  <si>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</si>
  <si>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</si>
  <si>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</si>
  <si>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４１．商業の概況</t>
    <rPh sb="3" eb="5">
      <t>ショウギョウ</t>
    </rPh>
    <rPh sb="6" eb="8">
      <t>ガイキョウ</t>
    </rPh>
    <phoneticPr fontId="1"/>
  </si>
  <si>
    <t>旧近江
八幡市</t>
    <rPh sb="0" eb="1">
      <t>キュウ</t>
    </rPh>
    <rPh sb="1" eb="3">
      <t>オウミ</t>
    </rPh>
    <rPh sb="4" eb="7">
      <t>ヤハタシ</t>
    </rPh>
    <phoneticPr fontId="1"/>
  </si>
  <si>
    <t>旧安土町</t>
    <rPh sb="0" eb="1">
      <t>キュウ</t>
    </rPh>
    <rPh sb="1" eb="3">
      <t>アヅチ</t>
    </rPh>
    <rPh sb="3" eb="4">
      <t>チョウ</t>
    </rPh>
    <phoneticPr fontId="1"/>
  </si>
  <si>
    <t>旧近江
八幡市</t>
    <rPh sb="0" eb="1">
      <t>キュウ</t>
    </rPh>
    <rPh sb="1" eb="3">
      <t>オウミ</t>
    </rPh>
    <rPh sb="4" eb="7">
      <t>ハチマンシ</t>
    </rPh>
    <phoneticPr fontId="1"/>
  </si>
  <si>
    <t>旧安土町</t>
    <rPh sb="0" eb="1">
      <t>キュウ</t>
    </rPh>
    <rPh sb="1" eb="4">
      <t>アヅチチョウ</t>
    </rPh>
    <phoneticPr fontId="1"/>
  </si>
  <si>
    <t>平成16年6月1日、平成19年6月1日-商業統計調査　</t>
    <rPh sb="20" eb="22">
      <t>ショウギョウ</t>
    </rPh>
    <rPh sb="22" eb="24">
      <t>トウケイ</t>
    </rPh>
    <rPh sb="24" eb="26">
      <t>チョウサ</t>
    </rPh>
    <phoneticPr fontId="1"/>
  </si>
  <si>
    <t>平成26年7月1日-商業統計調査　</t>
    <phoneticPr fontId="1"/>
  </si>
  <si>
    <t>平成24年2月1日、経済センサス-活動調査　</t>
    <rPh sb="10" eb="12">
      <t>ケイザイ</t>
    </rPh>
    <rPh sb="17" eb="19">
      <t>カツドウ</t>
    </rPh>
    <rPh sb="19" eb="21">
      <t>チョウサ</t>
    </rPh>
    <phoneticPr fontId="1"/>
  </si>
  <si>
    <t>平成28年6月1日、経済センサス-活動調査　</t>
    <phoneticPr fontId="1"/>
  </si>
  <si>
    <t>令和3年6月1日、経済センサス-活動調査　</t>
    <rPh sb="0" eb="2">
      <t>レイワ</t>
    </rPh>
    <rPh sb="3" eb="4">
      <t>ネン</t>
    </rPh>
    <phoneticPr fontId="1"/>
  </si>
  <si>
    <t>平成26年7月1日-商業統計調査　</t>
    <phoneticPr fontId="1"/>
  </si>
  <si>
    <t>平成28年6月1日、経済センサス-活動調査　</t>
    <phoneticPr fontId="1"/>
  </si>
  <si>
    <t>令和3年6月1日、経済センサス-活動調査　</t>
    <rPh sb="0" eb="2">
      <t>レイワ</t>
    </rPh>
    <rPh sb="3" eb="4">
      <t>ネン</t>
    </rPh>
    <rPh sb="5" eb="6">
      <t>ガツ</t>
    </rPh>
    <rPh sb="7" eb="8">
      <t>ニチ</t>
    </rPh>
    <rPh sb="9" eb="11">
      <t>ケイザイ</t>
    </rPh>
    <rPh sb="16" eb="18">
      <t>カツドウ</t>
    </rPh>
    <rPh sb="18" eb="20">
      <t>チョウサ</t>
    </rPh>
    <phoneticPr fontId="1"/>
  </si>
  <si>
    <t>４１．商業の概況（つづき）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</si>
</sst>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4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176" fontId="2" fillId="0" borderId="26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5" fillId="0" borderId="41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/>
    </xf>
    <xf numFmtId="0" fontId="5" fillId="0" borderId="42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2" fillId="0" borderId="30" xfId="0" applyFont="1" applyBorder="1" applyAlignment="1">
      <alignment horizontal="distributed" vertical="center" indent="2"/>
    </xf>
    <xf numFmtId="0" fontId="2" fillId="0" borderId="31" xfId="0" applyFont="1" applyBorder="1" applyAlignment="1">
      <alignment horizontal="distributed" vertical="center" indent="2"/>
    </xf>
    <xf numFmtId="176" fontId="2" fillId="0" borderId="23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2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0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distributed" vertical="center" indent="2"/>
    </xf>
    <xf numFmtId="0" fontId="2" fillId="0" borderId="39" xfId="0" applyFont="1" applyBorder="1" applyAlignment="1">
      <alignment horizontal="distributed" vertical="center" indent="2"/>
    </xf>
    <xf numFmtId="176" fontId="2" fillId="0" borderId="46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176" fontId="2" fillId="0" borderId="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176" fontId="2" fillId="0" borderId="9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46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distributed" vertical="center" indent="2"/>
    </xf>
    <xf numFmtId="0" fontId="6" fillId="0" borderId="8" xfId="0" applyFont="1" applyBorder="1" applyAlignment="1">
      <alignment horizontal="distributed" vertical="center" indent="2"/>
    </xf>
    <xf numFmtId="176" fontId="6" fillId="0" borderId="9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vertical="center"/>
    </xf>
    <xf numFmtId="176" fontId="2" fillId="0" borderId="25" xfId="0" applyNumberFormat="1" applyFont="1" applyBorder="1" applyAlignment="1">
      <alignment vertical="center"/>
    </xf>
    <xf numFmtId="176" fontId="2" fillId="0" borderId="27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vertical="center"/>
    </xf>
    <xf numFmtId="0" fontId="2" fillId="0" borderId="30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47" xfId="0" applyFont="1" applyBorder="1" applyAlignment="1">
      <alignment horizontal="distributed" vertical="center"/>
    </xf>
    <xf numFmtId="0" fontId="2" fillId="0" borderId="48" xfId="0" applyFont="1" applyBorder="1" applyAlignment="1">
      <alignment horizontal="distributed" vertical="center"/>
    </xf>
    <xf numFmtId="0" fontId="5" fillId="0" borderId="40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right" vertical="center"/>
    </xf>
    <xf numFmtId="0" fontId="5" fillId="0" borderId="4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33"/>
  <sheetViews>
    <sheetView tabSelected="1" view="pageLayout" topLeftCell="A33" zoomScaleNormal="100" zoomScaleSheetLayoutView="70" workbookViewId="0">
      <selection activeCell="AO45" sqref="AO45"/>
    </sheetView>
  </sheetViews>
  <sheetFormatPr defaultColWidth="2.109375" defaultRowHeight="17.100000000000001" customHeight="1" x14ac:dyDescent="0.2"/>
  <cols>
    <col min="1" max="6" width="1.6640625" style="1" customWidth="1"/>
    <col min="7" max="38" width="1.88671875" style="1" customWidth="1"/>
    <col min="39" max="47" width="2.109375" style="1" customWidth="1"/>
    <col min="48" max="49" width="2.109375" style="1"/>
    <col min="50" max="55" width="1.6640625" style="1" customWidth="1"/>
    <col min="56" max="63" width="1.88671875" style="1" customWidth="1"/>
    <col min="64" max="80" width="2.33203125" style="1" customWidth="1"/>
    <col min="81" max="16384" width="2.109375" style="1"/>
  </cols>
  <sheetData>
    <row r="1" spans="1:120" ht="17.100000000000001" customHeight="1" x14ac:dyDescent="0.2">
      <c r="AB1" s="8" t="s">
        <v>54</v>
      </c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BV1" s="8" t="s">
        <v>54</v>
      </c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</row>
    <row r="2" spans="1:120" ht="17.100000000000001" customHeight="1" x14ac:dyDescent="0.2">
      <c r="A2" s="1" t="s">
        <v>0</v>
      </c>
      <c r="R2" s="2" t="s">
        <v>49</v>
      </c>
      <c r="AB2" s="8" t="s">
        <v>56</v>
      </c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X2" s="1" t="s">
        <v>0</v>
      </c>
      <c r="BM2" s="7" t="s">
        <v>62</v>
      </c>
      <c r="BN2" s="2"/>
      <c r="BX2" s="8" t="s">
        <v>56</v>
      </c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</row>
    <row r="3" spans="1:120" ht="17.100000000000001" customHeight="1" x14ac:dyDescent="0.2">
      <c r="R3" s="2"/>
      <c r="AB3" s="8" t="s">
        <v>55</v>
      </c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BN3" s="2"/>
      <c r="BX3" s="8" t="s">
        <v>59</v>
      </c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</row>
    <row r="4" spans="1:120" ht="17.100000000000001" customHeight="1" x14ac:dyDescent="0.2">
      <c r="AB4" s="8" t="s">
        <v>57</v>
      </c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BX4" s="8" t="s">
        <v>60</v>
      </c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</row>
    <row r="5" spans="1:120" ht="17.100000000000001" customHeight="1" x14ac:dyDescent="0.2">
      <c r="AB5" s="134" t="s">
        <v>58</v>
      </c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BX5" s="8" t="s">
        <v>61</v>
      </c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</row>
    <row r="6" spans="1:120" ht="17.100000000000001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8" t="s">
        <v>1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20" t="s">
        <v>35</v>
      </c>
      <c r="AN6" s="21"/>
      <c r="AO6" s="21"/>
      <c r="AP6" s="21"/>
      <c r="AQ6" s="21"/>
      <c r="AR6" s="21"/>
      <c r="AS6" s="21"/>
      <c r="AT6" s="21"/>
      <c r="AU6" s="22"/>
      <c r="AV6" s="4"/>
      <c r="AW6" s="4"/>
      <c r="AX6" s="9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26" t="s">
        <v>22</v>
      </c>
      <c r="BM6" s="21"/>
      <c r="BN6" s="21"/>
      <c r="BO6" s="21"/>
      <c r="BP6" s="27"/>
      <c r="BQ6" s="20" t="s">
        <v>12</v>
      </c>
      <c r="BR6" s="21"/>
      <c r="BS6" s="21"/>
      <c r="BT6" s="27"/>
      <c r="BU6" s="10" t="s">
        <v>13</v>
      </c>
      <c r="BV6" s="10"/>
      <c r="BW6" s="10"/>
      <c r="BX6" s="10"/>
      <c r="BY6" s="10"/>
      <c r="BZ6" s="10"/>
      <c r="CA6" s="10"/>
      <c r="CB6" s="11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</row>
    <row r="7" spans="1:120" ht="17.100000000000001" customHeight="1" x14ac:dyDescent="0.2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  <c r="O7" s="19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23"/>
      <c r="AN7" s="24"/>
      <c r="AO7" s="24"/>
      <c r="AP7" s="24"/>
      <c r="AQ7" s="24"/>
      <c r="AR7" s="24"/>
      <c r="AS7" s="24"/>
      <c r="AT7" s="24"/>
      <c r="AU7" s="25"/>
      <c r="AV7" s="4"/>
      <c r="AW7" s="4"/>
      <c r="AX7" s="12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4"/>
      <c r="BL7" s="28"/>
      <c r="BM7" s="29"/>
      <c r="BN7" s="29"/>
      <c r="BO7" s="29"/>
      <c r="BP7" s="30"/>
      <c r="BQ7" s="33"/>
      <c r="BR7" s="29"/>
      <c r="BS7" s="29"/>
      <c r="BT7" s="30"/>
      <c r="BU7" s="13"/>
      <c r="BV7" s="13"/>
      <c r="BW7" s="13"/>
      <c r="BX7" s="13"/>
      <c r="BY7" s="13"/>
      <c r="BZ7" s="13"/>
      <c r="CA7" s="13"/>
      <c r="CB7" s="14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</row>
    <row r="8" spans="1:120" ht="17.100000000000001" customHeight="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12" t="s">
        <v>2</v>
      </c>
      <c r="P8" s="13"/>
      <c r="Q8" s="13"/>
      <c r="R8" s="13"/>
      <c r="S8" s="13" t="s">
        <v>8</v>
      </c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 t="s">
        <v>9</v>
      </c>
      <c r="AF8" s="13"/>
      <c r="AG8" s="13"/>
      <c r="AH8" s="13"/>
      <c r="AI8" s="13"/>
      <c r="AJ8" s="13"/>
      <c r="AK8" s="13"/>
      <c r="AL8" s="13"/>
      <c r="AM8" s="35" t="s">
        <v>2</v>
      </c>
      <c r="AN8" s="36"/>
      <c r="AO8" s="37"/>
      <c r="AP8" s="35" t="s">
        <v>10</v>
      </c>
      <c r="AQ8" s="36"/>
      <c r="AR8" s="37"/>
      <c r="AS8" s="35" t="s">
        <v>11</v>
      </c>
      <c r="AT8" s="36"/>
      <c r="AU8" s="38"/>
      <c r="AV8" s="4"/>
      <c r="AW8" s="4"/>
      <c r="AX8" s="12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4"/>
      <c r="BL8" s="28"/>
      <c r="BM8" s="29"/>
      <c r="BN8" s="29"/>
      <c r="BO8" s="29"/>
      <c r="BP8" s="30"/>
      <c r="BQ8" s="33"/>
      <c r="BR8" s="29"/>
      <c r="BS8" s="29"/>
      <c r="BT8" s="30"/>
      <c r="BU8" s="41" t="s">
        <v>14</v>
      </c>
      <c r="BV8" s="13"/>
      <c r="BW8" s="13"/>
      <c r="BX8" s="13"/>
      <c r="BY8" s="41" t="s">
        <v>15</v>
      </c>
      <c r="BZ8" s="13"/>
      <c r="CA8" s="13"/>
      <c r="CB8" s="14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</row>
    <row r="9" spans="1:120" ht="17.100000000000001" customHeight="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2"/>
      <c r="P9" s="13"/>
      <c r="Q9" s="13"/>
      <c r="R9" s="13"/>
      <c r="S9" s="13" t="s">
        <v>3</v>
      </c>
      <c r="T9" s="13"/>
      <c r="U9" s="13"/>
      <c r="V9" s="13"/>
      <c r="W9" s="13" t="s">
        <v>4</v>
      </c>
      <c r="X9" s="13"/>
      <c r="Y9" s="13"/>
      <c r="Z9" s="13"/>
      <c r="AA9" s="13" t="s">
        <v>5</v>
      </c>
      <c r="AB9" s="13"/>
      <c r="AC9" s="13"/>
      <c r="AD9" s="13"/>
      <c r="AE9" s="13" t="s">
        <v>6</v>
      </c>
      <c r="AF9" s="13"/>
      <c r="AG9" s="13"/>
      <c r="AH9" s="13"/>
      <c r="AI9" s="13" t="s">
        <v>7</v>
      </c>
      <c r="AJ9" s="13"/>
      <c r="AK9" s="13"/>
      <c r="AL9" s="13"/>
      <c r="AM9" s="33"/>
      <c r="AN9" s="28"/>
      <c r="AO9" s="30"/>
      <c r="AP9" s="33"/>
      <c r="AQ9" s="28"/>
      <c r="AR9" s="30"/>
      <c r="AS9" s="33"/>
      <c r="AT9" s="28"/>
      <c r="AU9" s="39"/>
      <c r="AV9" s="4"/>
      <c r="AW9" s="4"/>
      <c r="AX9" s="12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4"/>
      <c r="BL9" s="28"/>
      <c r="BM9" s="29"/>
      <c r="BN9" s="29"/>
      <c r="BO9" s="29"/>
      <c r="BP9" s="30"/>
      <c r="BQ9" s="33"/>
      <c r="BR9" s="29"/>
      <c r="BS9" s="29"/>
      <c r="BT9" s="30"/>
      <c r="BU9" s="13"/>
      <c r="BV9" s="13"/>
      <c r="BW9" s="13"/>
      <c r="BX9" s="13"/>
      <c r="BY9" s="13"/>
      <c r="BZ9" s="13"/>
      <c r="CA9" s="13"/>
      <c r="CB9" s="14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</row>
    <row r="10" spans="1:120" ht="17.100000000000001" customHeight="1" x14ac:dyDescent="0.2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34"/>
      <c r="AN10" s="31"/>
      <c r="AO10" s="32"/>
      <c r="AP10" s="34"/>
      <c r="AQ10" s="31"/>
      <c r="AR10" s="32"/>
      <c r="AS10" s="34"/>
      <c r="AT10" s="31"/>
      <c r="AU10" s="40"/>
      <c r="AV10" s="4"/>
      <c r="AW10" s="4"/>
      <c r="AX10" s="15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7"/>
      <c r="BL10" s="31"/>
      <c r="BM10" s="31"/>
      <c r="BN10" s="31"/>
      <c r="BO10" s="31"/>
      <c r="BP10" s="32"/>
      <c r="BQ10" s="34"/>
      <c r="BR10" s="31"/>
      <c r="BS10" s="31"/>
      <c r="BT10" s="32"/>
      <c r="BU10" s="16"/>
      <c r="BV10" s="16"/>
      <c r="BW10" s="16"/>
      <c r="BX10" s="16"/>
      <c r="BY10" s="16"/>
      <c r="BZ10" s="16"/>
      <c r="CA10" s="16"/>
      <c r="CB10" s="17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</row>
    <row r="11" spans="1:120" ht="17.100000000000001" customHeight="1" x14ac:dyDescent="0.2">
      <c r="A11" s="48" t="s">
        <v>50</v>
      </c>
      <c r="B11" s="49"/>
      <c r="C11" s="44" t="s">
        <v>29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6">
        <v>900</v>
      </c>
      <c r="P11" s="47"/>
      <c r="Q11" s="47"/>
      <c r="R11" s="47"/>
      <c r="S11" s="47">
        <v>564</v>
      </c>
      <c r="T11" s="47"/>
      <c r="U11" s="47"/>
      <c r="V11" s="47"/>
      <c r="W11" s="47">
        <v>51</v>
      </c>
      <c r="X11" s="47"/>
      <c r="Y11" s="47"/>
      <c r="Z11" s="47"/>
      <c r="AA11" s="47">
        <v>285</v>
      </c>
      <c r="AB11" s="47"/>
      <c r="AC11" s="47"/>
      <c r="AD11" s="47"/>
      <c r="AE11" s="47">
        <v>427</v>
      </c>
      <c r="AF11" s="47"/>
      <c r="AG11" s="47"/>
      <c r="AH11" s="47"/>
      <c r="AI11" s="47">
        <v>473</v>
      </c>
      <c r="AJ11" s="47"/>
      <c r="AK11" s="47"/>
      <c r="AL11" s="47"/>
      <c r="AM11" s="52">
        <v>6940</v>
      </c>
      <c r="AN11" s="53"/>
      <c r="AO11" s="54"/>
      <c r="AP11" s="52">
        <v>3093</v>
      </c>
      <c r="AQ11" s="53"/>
      <c r="AR11" s="54"/>
      <c r="AS11" s="52">
        <v>3847</v>
      </c>
      <c r="AT11" s="53"/>
      <c r="AU11" s="62"/>
      <c r="AV11" s="5"/>
      <c r="AW11" s="5"/>
      <c r="AX11" s="48" t="s">
        <v>52</v>
      </c>
      <c r="AY11" s="49"/>
      <c r="AZ11" s="44" t="s">
        <v>29</v>
      </c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70">
        <v>16743426</v>
      </c>
      <c r="BM11" s="70"/>
      <c r="BN11" s="70"/>
      <c r="BO11" s="70"/>
      <c r="BP11" s="71"/>
      <c r="BQ11" s="72">
        <v>134934</v>
      </c>
      <c r="BR11" s="70"/>
      <c r="BS11" s="70"/>
      <c r="BT11" s="71"/>
      <c r="BU11" s="42">
        <v>18604</v>
      </c>
      <c r="BV11" s="42"/>
      <c r="BW11" s="42"/>
      <c r="BX11" s="42"/>
      <c r="BY11" s="42">
        <v>2413</v>
      </c>
      <c r="BZ11" s="42"/>
      <c r="CA11" s="42"/>
      <c r="CB11" s="43"/>
    </row>
    <row r="12" spans="1:120" ht="17.100000000000001" customHeight="1" x14ac:dyDescent="0.2">
      <c r="A12" s="50"/>
      <c r="B12" s="51"/>
      <c r="C12" s="55" t="s">
        <v>30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57">
        <v>870</v>
      </c>
      <c r="P12" s="58"/>
      <c r="Q12" s="58"/>
      <c r="R12" s="58"/>
      <c r="S12" s="58">
        <v>516</v>
      </c>
      <c r="T12" s="58"/>
      <c r="U12" s="58"/>
      <c r="V12" s="58"/>
      <c r="W12" s="58">
        <v>44</v>
      </c>
      <c r="X12" s="58"/>
      <c r="Y12" s="58"/>
      <c r="Z12" s="58"/>
      <c r="AA12" s="58">
        <v>310</v>
      </c>
      <c r="AB12" s="58"/>
      <c r="AC12" s="58"/>
      <c r="AD12" s="58"/>
      <c r="AE12" s="58">
        <v>463</v>
      </c>
      <c r="AF12" s="58"/>
      <c r="AG12" s="58"/>
      <c r="AH12" s="58"/>
      <c r="AI12" s="58">
        <v>407</v>
      </c>
      <c r="AJ12" s="58"/>
      <c r="AK12" s="58"/>
      <c r="AL12" s="58"/>
      <c r="AM12" s="59">
        <v>6949</v>
      </c>
      <c r="AN12" s="60"/>
      <c r="AO12" s="57"/>
      <c r="AP12" s="59">
        <v>3030</v>
      </c>
      <c r="AQ12" s="60"/>
      <c r="AR12" s="57"/>
      <c r="AS12" s="59">
        <v>3919</v>
      </c>
      <c r="AT12" s="60"/>
      <c r="AU12" s="61"/>
      <c r="AV12" s="5"/>
      <c r="AW12" s="5"/>
      <c r="AX12" s="50"/>
      <c r="AY12" s="51"/>
      <c r="AZ12" s="55" t="s">
        <v>30</v>
      </c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6"/>
      <c r="BL12" s="66">
        <v>16509715</v>
      </c>
      <c r="BM12" s="66"/>
      <c r="BN12" s="66"/>
      <c r="BO12" s="66"/>
      <c r="BP12" s="67"/>
      <c r="BQ12" s="65">
        <v>137343</v>
      </c>
      <c r="BR12" s="66"/>
      <c r="BS12" s="66"/>
      <c r="BT12" s="67"/>
      <c r="BU12" s="68">
        <v>18977</v>
      </c>
      <c r="BV12" s="68"/>
      <c r="BW12" s="68"/>
      <c r="BX12" s="68"/>
      <c r="BY12" s="68">
        <v>2376</v>
      </c>
      <c r="BZ12" s="68"/>
      <c r="CA12" s="68"/>
      <c r="CB12" s="69"/>
    </row>
    <row r="13" spans="1:120" ht="17.100000000000001" customHeight="1" x14ac:dyDescent="0.2">
      <c r="A13" s="132" t="s">
        <v>51</v>
      </c>
      <c r="B13" s="133"/>
      <c r="C13" s="95" t="s">
        <v>29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54">
        <v>131</v>
      </c>
      <c r="P13" s="90"/>
      <c r="Q13" s="90"/>
      <c r="R13" s="90"/>
      <c r="S13" s="90">
        <v>108</v>
      </c>
      <c r="T13" s="90"/>
      <c r="U13" s="90"/>
      <c r="V13" s="90"/>
      <c r="W13" s="90">
        <v>6</v>
      </c>
      <c r="X13" s="90"/>
      <c r="Y13" s="90"/>
      <c r="Z13" s="90"/>
      <c r="AA13" s="90">
        <v>17</v>
      </c>
      <c r="AB13" s="90"/>
      <c r="AC13" s="90"/>
      <c r="AD13" s="90"/>
      <c r="AE13" s="90">
        <v>50</v>
      </c>
      <c r="AF13" s="90"/>
      <c r="AG13" s="90"/>
      <c r="AH13" s="90"/>
      <c r="AI13" s="90">
        <v>81</v>
      </c>
      <c r="AJ13" s="90"/>
      <c r="AK13" s="90"/>
      <c r="AL13" s="90"/>
      <c r="AM13" s="121">
        <v>687</v>
      </c>
      <c r="AN13" s="122"/>
      <c r="AO13" s="46"/>
      <c r="AP13" s="121">
        <v>301</v>
      </c>
      <c r="AQ13" s="122"/>
      <c r="AR13" s="46"/>
      <c r="AS13" s="121">
        <v>386</v>
      </c>
      <c r="AT13" s="122"/>
      <c r="AU13" s="123"/>
      <c r="AV13" s="5"/>
      <c r="AW13" s="5"/>
      <c r="AX13" s="135" t="s">
        <v>53</v>
      </c>
      <c r="AY13" s="49"/>
      <c r="AZ13" s="95" t="s">
        <v>29</v>
      </c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6"/>
      <c r="BL13" s="70">
        <v>1329973</v>
      </c>
      <c r="BM13" s="70"/>
      <c r="BN13" s="70"/>
      <c r="BO13" s="70"/>
      <c r="BP13" s="71"/>
      <c r="BQ13" s="72">
        <v>7524</v>
      </c>
      <c r="BR13" s="70"/>
      <c r="BS13" s="70"/>
      <c r="BT13" s="71"/>
      <c r="BU13" s="63">
        <v>10152</v>
      </c>
      <c r="BV13" s="63"/>
      <c r="BW13" s="63"/>
      <c r="BX13" s="63"/>
      <c r="BY13" s="63">
        <v>1936</v>
      </c>
      <c r="BZ13" s="63"/>
      <c r="CA13" s="63"/>
      <c r="CB13" s="64"/>
    </row>
    <row r="14" spans="1:120" ht="17.100000000000001" customHeight="1" x14ac:dyDescent="0.2">
      <c r="A14" s="50"/>
      <c r="B14" s="51"/>
      <c r="C14" s="55" t="s">
        <v>30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6"/>
      <c r="O14" s="57">
        <v>120</v>
      </c>
      <c r="P14" s="58"/>
      <c r="Q14" s="58"/>
      <c r="R14" s="58"/>
      <c r="S14" s="58">
        <v>101</v>
      </c>
      <c r="T14" s="58"/>
      <c r="U14" s="58"/>
      <c r="V14" s="58"/>
      <c r="W14" s="58">
        <v>7</v>
      </c>
      <c r="X14" s="58"/>
      <c r="Y14" s="58"/>
      <c r="Z14" s="58"/>
      <c r="AA14" s="58">
        <v>12</v>
      </c>
      <c r="AB14" s="58"/>
      <c r="AC14" s="58"/>
      <c r="AD14" s="58"/>
      <c r="AE14" s="58">
        <v>47</v>
      </c>
      <c r="AF14" s="58"/>
      <c r="AG14" s="58"/>
      <c r="AH14" s="58"/>
      <c r="AI14" s="58">
        <v>73</v>
      </c>
      <c r="AJ14" s="58"/>
      <c r="AK14" s="58"/>
      <c r="AL14" s="58"/>
      <c r="AM14" s="59">
        <v>692</v>
      </c>
      <c r="AN14" s="60"/>
      <c r="AO14" s="57"/>
      <c r="AP14" s="59">
        <v>301</v>
      </c>
      <c r="AQ14" s="60"/>
      <c r="AR14" s="57"/>
      <c r="AS14" s="59">
        <v>391</v>
      </c>
      <c r="AT14" s="60"/>
      <c r="AU14" s="61"/>
      <c r="AV14" s="5"/>
      <c r="AW14" s="5"/>
      <c r="AX14" s="50"/>
      <c r="AY14" s="51"/>
      <c r="AZ14" s="55" t="s">
        <v>30</v>
      </c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6"/>
      <c r="BL14" s="66">
        <v>1393236</v>
      </c>
      <c r="BM14" s="66"/>
      <c r="BN14" s="66"/>
      <c r="BO14" s="66"/>
      <c r="BP14" s="67"/>
      <c r="BQ14" s="65">
        <v>6301</v>
      </c>
      <c r="BR14" s="66"/>
      <c r="BS14" s="66"/>
      <c r="BT14" s="67"/>
      <c r="BU14" s="68">
        <v>11610.3</v>
      </c>
      <c r="BV14" s="68"/>
      <c r="BW14" s="68"/>
      <c r="BX14" s="68"/>
      <c r="BY14" s="68">
        <v>2488</v>
      </c>
      <c r="BZ14" s="68"/>
      <c r="CA14" s="68"/>
      <c r="CB14" s="69"/>
    </row>
    <row r="15" spans="1:120" ht="17.100000000000001" customHeight="1" x14ac:dyDescent="0.2">
      <c r="A15" s="73" t="s">
        <v>31</v>
      </c>
      <c r="B15" s="74"/>
      <c r="C15" s="79" t="s">
        <v>32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80"/>
      <c r="O15" s="81">
        <v>677</v>
      </c>
      <c r="P15" s="82"/>
      <c r="Q15" s="82"/>
      <c r="R15" s="83"/>
      <c r="S15" s="84">
        <v>437</v>
      </c>
      <c r="T15" s="82"/>
      <c r="U15" s="82"/>
      <c r="V15" s="83"/>
      <c r="W15" s="84">
        <v>33</v>
      </c>
      <c r="X15" s="82"/>
      <c r="Y15" s="82"/>
      <c r="Z15" s="83"/>
      <c r="AA15" s="84">
        <v>207</v>
      </c>
      <c r="AB15" s="82"/>
      <c r="AC15" s="82"/>
      <c r="AD15" s="83"/>
      <c r="AE15" s="84">
        <v>377</v>
      </c>
      <c r="AF15" s="82"/>
      <c r="AG15" s="82"/>
      <c r="AH15" s="83"/>
      <c r="AI15" s="84">
        <v>300</v>
      </c>
      <c r="AJ15" s="82"/>
      <c r="AK15" s="82"/>
      <c r="AL15" s="83"/>
      <c r="AM15" s="84">
        <v>5530</v>
      </c>
      <c r="AN15" s="82"/>
      <c r="AO15" s="83"/>
      <c r="AP15" s="84">
        <v>2452</v>
      </c>
      <c r="AQ15" s="82"/>
      <c r="AR15" s="83"/>
      <c r="AS15" s="84">
        <v>3078</v>
      </c>
      <c r="AT15" s="82"/>
      <c r="AU15" s="98"/>
      <c r="AV15" s="5"/>
      <c r="AW15" s="5"/>
      <c r="AX15" s="73" t="s">
        <v>31</v>
      </c>
      <c r="AY15" s="74"/>
      <c r="AZ15" s="79" t="s">
        <v>32</v>
      </c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80"/>
      <c r="BL15" s="99">
        <v>13284658</v>
      </c>
      <c r="BM15" s="92"/>
      <c r="BN15" s="92"/>
      <c r="BO15" s="92"/>
      <c r="BP15" s="93"/>
      <c r="BQ15" s="91">
        <v>134510</v>
      </c>
      <c r="BR15" s="92"/>
      <c r="BS15" s="92"/>
      <c r="BT15" s="93"/>
      <c r="BU15" s="91">
        <v>19623</v>
      </c>
      <c r="BV15" s="92"/>
      <c r="BW15" s="92"/>
      <c r="BX15" s="93"/>
      <c r="BY15" s="91">
        <v>2402</v>
      </c>
      <c r="BZ15" s="92"/>
      <c r="CA15" s="92"/>
      <c r="CB15" s="94"/>
    </row>
    <row r="16" spans="1:120" ht="17.100000000000001" customHeight="1" x14ac:dyDescent="0.2">
      <c r="A16" s="75"/>
      <c r="B16" s="76"/>
      <c r="C16" s="95" t="s">
        <v>33</v>
      </c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/>
      <c r="O16" s="97">
        <v>686</v>
      </c>
      <c r="P16" s="53"/>
      <c r="Q16" s="53"/>
      <c r="R16" s="54"/>
      <c r="S16" s="52">
        <v>423</v>
      </c>
      <c r="T16" s="53"/>
      <c r="U16" s="53"/>
      <c r="V16" s="54"/>
      <c r="W16" s="52">
        <v>34</v>
      </c>
      <c r="X16" s="53"/>
      <c r="Y16" s="53"/>
      <c r="Z16" s="54"/>
      <c r="AA16" s="52">
        <v>229</v>
      </c>
      <c r="AB16" s="53"/>
      <c r="AC16" s="53"/>
      <c r="AD16" s="54"/>
      <c r="AE16" s="52">
        <v>404</v>
      </c>
      <c r="AF16" s="53"/>
      <c r="AG16" s="53"/>
      <c r="AH16" s="54"/>
      <c r="AI16" s="52">
        <v>282</v>
      </c>
      <c r="AJ16" s="53"/>
      <c r="AK16" s="53"/>
      <c r="AL16" s="54"/>
      <c r="AM16" s="52">
        <v>5521</v>
      </c>
      <c r="AN16" s="53"/>
      <c r="AO16" s="54"/>
      <c r="AP16" s="52">
        <v>2467</v>
      </c>
      <c r="AQ16" s="53"/>
      <c r="AR16" s="54"/>
      <c r="AS16" s="52">
        <v>3054</v>
      </c>
      <c r="AT16" s="53"/>
      <c r="AU16" s="62"/>
      <c r="AV16" s="5"/>
      <c r="AW16" s="5"/>
      <c r="AX16" s="75"/>
      <c r="AY16" s="76"/>
      <c r="AZ16" s="95" t="s">
        <v>33</v>
      </c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6"/>
      <c r="BL16" s="104">
        <v>14627176</v>
      </c>
      <c r="BM16" s="70"/>
      <c r="BN16" s="70"/>
      <c r="BO16" s="70"/>
      <c r="BP16" s="71"/>
      <c r="BQ16" s="72">
        <v>136712</v>
      </c>
      <c r="BR16" s="70"/>
      <c r="BS16" s="70"/>
      <c r="BT16" s="71"/>
      <c r="BU16" s="42">
        <v>21322.413994169096</v>
      </c>
      <c r="BV16" s="42"/>
      <c r="BW16" s="42"/>
      <c r="BX16" s="42"/>
      <c r="BY16" s="42">
        <v>2649.3707661655499</v>
      </c>
      <c r="BZ16" s="42"/>
      <c r="CA16" s="42"/>
      <c r="CB16" s="43"/>
    </row>
    <row r="17" spans="1:80" ht="17.100000000000001" customHeight="1" x14ac:dyDescent="0.2">
      <c r="A17" s="75"/>
      <c r="B17" s="76"/>
      <c r="C17" s="95" t="s">
        <v>34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6"/>
      <c r="O17" s="97">
        <v>732</v>
      </c>
      <c r="P17" s="53"/>
      <c r="Q17" s="53"/>
      <c r="R17" s="54">
        <v>0</v>
      </c>
      <c r="S17" s="52">
        <v>452</v>
      </c>
      <c r="T17" s="53"/>
      <c r="U17" s="53"/>
      <c r="V17" s="54">
        <v>0</v>
      </c>
      <c r="W17" s="52">
        <v>31</v>
      </c>
      <c r="X17" s="53"/>
      <c r="Y17" s="53"/>
      <c r="Z17" s="54">
        <v>0</v>
      </c>
      <c r="AA17" s="52">
        <v>249</v>
      </c>
      <c r="AB17" s="53"/>
      <c r="AC17" s="53"/>
      <c r="AD17" s="54">
        <v>0</v>
      </c>
      <c r="AE17" s="52">
        <v>437</v>
      </c>
      <c r="AF17" s="53"/>
      <c r="AG17" s="53"/>
      <c r="AH17" s="54">
        <v>0</v>
      </c>
      <c r="AI17" s="52">
        <v>295</v>
      </c>
      <c r="AJ17" s="53"/>
      <c r="AK17" s="53"/>
      <c r="AL17" s="54">
        <v>0</v>
      </c>
      <c r="AM17" s="52">
        <v>5663</v>
      </c>
      <c r="AN17" s="53"/>
      <c r="AO17" s="54"/>
      <c r="AP17" s="52">
        <v>2489</v>
      </c>
      <c r="AQ17" s="53"/>
      <c r="AR17" s="54"/>
      <c r="AS17" s="52">
        <v>3174</v>
      </c>
      <c r="AT17" s="53"/>
      <c r="AU17" s="62"/>
      <c r="AV17" s="5"/>
      <c r="AW17" s="5"/>
      <c r="AX17" s="75"/>
      <c r="AY17" s="76"/>
      <c r="AZ17" s="95" t="s">
        <v>34</v>
      </c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6"/>
      <c r="BL17" s="104">
        <v>14830338</v>
      </c>
      <c r="BM17" s="70"/>
      <c r="BN17" s="70"/>
      <c r="BO17" s="70"/>
      <c r="BP17" s="71"/>
      <c r="BQ17" s="72">
        <v>129263</v>
      </c>
      <c r="BR17" s="70"/>
      <c r="BS17" s="70"/>
      <c r="BT17" s="71"/>
      <c r="BU17" s="42">
        <v>20260.024590163935</v>
      </c>
      <c r="BV17" s="42"/>
      <c r="BW17" s="42"/>
      <c r="BX17" s="42"/>
      <c r="BY17" s="42">
        <v>2618.8129966448878</v>
      </c>
      <c r="BZ17" s="42"/>
      <c r="CA17" s="42"/>
      <c r="CB17" s="43"/>
    </row>
    <row r="18" spans="1:80" ht="17.100000000000001" customHeight="1" x14ac:dyDescent="0.2">
      <c r="A18" s="75"/>
      <c r="B18" s="76"/>
      <c r="C18" s="114" t="s">
        <v>39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5"/>
      <c r="O18" s="127">
        <v>681</v>
      </c>
      <c r="P18" s="118"/>
      <c r="Q18" s="118"/>
      <c r="R18" s="120"/>
      <c r="S18" s="117">
        <f>SUM(S19,S26)</f>
        <v>393</v>
      </c>
      <c r="T18" s="118"/>
      <c r="U18" s="118"/>
      <c r="V18" s="120"/>
      <c r="W18" s="117">
        <f t="shared" ref="W18" si="0">SUM(W19,W26)</f>
        <v>41</v>
      </c>
      <c r="X18" s="118"/>
      <c r="Y18" s="118"/>
      <c r="Z18" s="120"/>
      <c r="AA18" s="117">
        <f t="shared" ref="AA18" si="1">SUM(AA19,AA26)</f>
        <v>247</v>
      </c>
      <c r="AB18" s="118"/>
      <c r="AC18" s="118"/>
      <c r="AD18" s="120"/>
      <c r="AE18" s="117">
        <f t="shared" ref="AE18" si="2">SUM(AE19,AE26)</f>
        <v>423</v>
      </c>
      <c r="AF18" s="118"/>
      <c r="AG18" s="118"/>
      <c r="AH18" s="120"/>
      <c r="AI18" s="117">
        <f t="shared" ref="AI18" si="3">SUM(AI19,AI26)</f>
        <v>258</v>
      </c>
      <c r="AJ18" s="118"/>
      <c r="AK18" s="118"/>
      <c r="AL18" s="120"/>
      <c r="AM18" s="117">
        <f>SUM(AM26,AM19)</f>
        <v>6395</v>
      </c>
      <c r="AN18" s="118"/>
      <c r="AO18" s="120"/>
      <c r="AP18" s="117">
        <f>SUM(AP26,AP19)</f>
        <v>2887</v>
      </c>
      <c r="AQ18" s="118"/>
      <c r="AR18" s="120"/>
      <c r="AS18" s="117">
        <f>SUM(AS26,AS19)</f>
        <v>3508</v>
      </c>
      <c r="AT18" s="118"/>
      <c r="AU18" s="119"/>
      <c r="AV18" s="5"/>
      <c r="AW18" s="5"/>
      <c r="AX18" s="75"/>
      <c r="AY18" s="76"/>
      <c r="AZ18" s="114" t="s">
        <v>39</v>
      </c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5"/>
      <c r="BL18" s="116">
        <v>14179368</v>
      </c>
      <c r="BM18" s="101"/>
      <c r="BN18" s="101"/>
      <c r="BO18" s="101"/>
      <c r="BP18" s="102"/>
      <c r="BQ18" s="100">
        <f>SUM(BQ19,BQ26)</f>
        <v>134933</v>
      </c>
      <c r="BR18" s="101"/>
      <c r="BS18" s="101"/>
      <c r="BT18" s="102"/>
      <c r="BU18" s="100">
        <f>BL18/O18</f>
        <v>20821.39207048458</v>
      </c>
      <c r="BV18" s="101"/>
      <c r="BW18" s="101"/>
      <c r="BX18" s="102"/>
      <c r="BY18" s="100">
        <f>BL18/AM18</f>
        <v>2217.2584831899921</v>
      </c>
      <c r="BZ18" s="101"/>
      <c r="CA18" s="101"/>
      <c r="CB18" s="103"/>
    </row>
    <row r="19" spans="1:80" ht="17.100000000000001" customHeight="1" x14ac:dyDescent="0.2">
      <c r="A19" s="75"/>
      <c r="B19" s="76"/>
      <c r="C19" s="85" t="s">
        <v>27</v>
      </c>
      <c r="D19" s="85"/>
      <c r="E19" s="85" t="s">
        <v>16</v>
      </c>
      <c r="F19" s="85"/>
      <c r="G19" s="88" t="s">
        <v>2</v>
      </c>
      <c r="H19" s="88"/>
      <c r="I19" s="88"/>
      <c r="J19" s="88"/>
      <c r="K19" s="88"/>
      <c r="L19" s="88"/>
      <c r="M19" s="88"/>
      <c r="N19" s="89"/>
      <c r="O19" s="46">
        <f>SUM(O20:R25)</f>
        <v>133</v>
      </c>
      <c r="P19" s="47"/>
      <c r="Q19" s="47"/>
      <c r="R19" s="47"/>
      <c r="S19" s="47">
        <f>SUM(S20:V25)</f>
        <v>85</v>
      </c>
      <c r="T19" s="47"/>
      <c r="U19" s="47"/>
      <c r="V19" s="47"/>
      <c r="W19" s="47">
        <f t="shared" ref="W19" si="4">SUM(W20:Z25)</f>
        <v>13</v>
      </c>
      <c r="X19" s="47"/>
      <c r="Y19" s="47"/>
      <c r="Z19" s="47"/>
      <c r="AA19" s="47">
        <f t="shared" ref="AA19" si="5">SUM(AA20:AD25)</f>
        <v>35</v>
      </c>
      <c r="AB19" s="47"/>
      <c r="AC19" s="47"/>
      <c r="AD19" s="47"/>
      <c r="AE19" s="47">
        <f t="shared" ref="AE19" si="6">SUM(AE20:AH25)</f>
        <v>105</v>
      </c>
      <c r="AF19" s="47"/>
      <c r="AG19" s="47"/>
      <c r="AH19" s="47"/>
      <c r="AI19" s="47">
        <f t="shared" ref="AI19" si="7">SUM(AI20:AL25)</f>
        <v>28</v>
      </c>
      <c r="AJ19" s="47"/>
      <c r="AK19" s="47"/>
      <c r="AL19" s="47"/>
      <c r="AM19" s="52">
        <f>SUM(AM20:AO25)</f>
        <v>1134</v>
      </c>
      <c r="AN19" s="53"/>
      <c r="AO19" s="54"/>
      <c r="AP19" s="121">
        <f>SUM(AP20:AR25)</f>
        <v>784</v>
      </c>
      <c r="AQ19" s="122"/>
      <c r="AR19" s="46"/>
      <c r="AS19" s="121">
        <f>SUM(AS20:AU25)</f>
        <v>350</v>
      </c>
      <c r="AT19" s="122"/>
      <c r="AU19" s="123"/>
      <c r="AV19" s="5"/>
      <c r="AW19" s="5"/>
      <c r="AX19" s="75"/>
      <c r="AY19" s="76"/>
      <c r="AZ19" s="85" t="s">
        <v>27</v>
      </c>
      <c r="BA19" s="85"/>
      <c r="BB19" s="85" t="s">
        <v>16</v>
      </c>
      <c r="BC19" s="85"/>
      <c r="BD19" s="88" t="s">
        <v>2</v>
      </c>
      <c r="BE19" s="88"/>
      <c r="BF19" s="88"/>
      <c r="BG19" s="88"/>
      <c r="BH19" s="88"/>
      <c r="BI19" s="88"/>
      <c r="BJ19" s="88"/>
      <c r="BK19" s="89"/>
      <c r="BL19" s="106">
        <f>SUM(BL20:BP25)</f>
        <v>6144923</v>
      </c>
      <c r="BM19" s="106"/>
      <c r="BN19" s="106"/>
      <c r="BO19" s="106"/>
      <c r="BP19" s="107"/>
      <c r="BQ19" s="105" t="s">
        <v>28</v>
      </c>
      <c r="BR19" s="106"/>
      <c r="BS19" s="106"/>
      <c r="BT19" s="107"/>
      <c r="BU19" s="72">
        <f>BL19/O19</f>
        <v>46202.428571428572</v>
      </c>
      <c r="BV19" s="70"/>
      <c r="BW19" s="70"/>
      <c r="BX19" s="71"/>
      <c r="BY19" s="72">
        <f>BL19/AM19</f>
        <v>5418.8033509700181</v>
      </c>
      <c r="BZ19" s="70"/>
      <c r="CA19" s="70"/>
      <c r="CB19" s="108"/>
    </row>
    <row r="20" spans="1:80" ht="17.100000000000001" customHeight="1" x14ac:dyDescent="0.2">
      <c r="A20" s="75"/>
      <c r="B20" s="76"/>
      <c r="C20" s="86"/>
      <c r="D20" s="86"/>
      <c r="E20" s="86"/>
      <c r="F20" s="86"/>
      <c r="G20" s="109" t="s">
        <v>17</v>
      </c>
      <c r="H20" s="109"/>
      <c r="I20" s="109"/>
      <c r="J20" s="109"/>
      <c r="K20" s="109"/>
      <c r="L20" s="109"/>
      <c r="M20" s="109"/>
      <c r="N20" s="110"/>
      <c r="O20" s="71" t="s">
        <v>41</v>
      </c>
      <c r="P20" s="63"/>
      <c r="Q20" s="63"/>
      <c r="R20" s="63"/>
      <c r="S20" s="71" t="s">
        <v>41</v>
      </c>
      <c r="T20" s="63"/>
      <c r="U20" s="63"/>
      <c r="V20" s="63"/>
      <c r="W20" s="71" t="s">
        <v>41</v>
      </c>
      <c r="X20" s="63"/>
      <c r="Y20" s="63"/>
      <c r="Z20" s="63"/>
      <c r="AA20" s="71" t="s">
        <v>41</v>
      </c>
      <c r="AB20" s="63"/>
      <c r="AC20" s="63"/>
      <c r="AD20" s="63"/>
      <c r="AE20" s="71" t="s">
        <v>41</v>
      </c>
      <c r="AF20" s="63"/>
      <c r="AG20" s="63"/>
      <c r="AH20" s="63"/>
      <c r="AI20" s="71" t="s">
        <v>41</v>
      </c>
      <c r="AJ20" s="63"/>
      <c r="AK20" s="63"/>
      <c r="AL20" s="63"/>
      <c r="AM20" s="72" t="s">
        <v>43</v>
      </c>
      <c r="AN20" s="70"/>
      <c r="AO20" s="71"/>
      <c r="AP20" s="72" t="s">
        <v>44</v>
      </c>
      <c r="AQ20" s="70"/>
      <c r="AR20" s="71"/>
      <c r="AS20" s="72" t="s">
        <v>45</v>
      </c>
      <c r="AT20" s="70"/>
      <c r="AU20" s="108"/>
      <c r="AV20" s="5"/>
      <c r="AW20" s="5"/>
      <c r="AX20" s="75"/>
      <c r="AY20" s="76"/>
      <c r="AZ20" s="86"/>
      <c r="BA20" s="86"/>
      <c r="BB20" s="86"/>
      <c r="BC20" s="86"/>
      <c r="BD20" s="109" t="s">
        <v>17</v>
      </c>
      <c r="BE20" s="109"/>
      <c r="BF20" s="109"/>
      <c r="BG20" s="109"/>
      <c r="BH20" s="109"/>
      <c r="BI20" s="109"/>
      <c r="BJ20" s="109"/>
      <c r="BK20" s="110"/>
      <c r="BL20" s="70" t="s">
        <v>41</v>
      </c>
      <c r="BM20" s="70"/>
      <c r="BN20" s="70"/>
      <c r="BO20" s="70"/>
      <c r="BP20" s="71"/>
      <c r="BQ20" s="72" t="s">
        <v>28</v>
      </c>
      <c r="BR20" s="70"/>
      <c r="BS20" s="70"/>
      <c r="BT20" s="71"/>
      <c r="BU20" s="111" t="s">
        <v>45</v>
      </c>
      <c r="BV20" s="112"/>
      <c r="BW20" s="112"/>
      <c r="BX20" s="113"/>
      <c r="BY20" s="72" t="s">
        <v>46</v>
      </c>
      <c r="BZ20" s="70"/>
      <c r="CA20" s="70"/>
      <c r="CB20" s="108"/>
    </row>
    <row r="21" spans="1:80" ht="17.100000000000001" customHeight="1" x14ac:dyDescent="0.2">
      <c r="A21" s="75"/>
      <c r="B21" s="76"/>
      <c r="C21" s="86"/>
      <c r="D21" s="86"/>
      <c r="E21" s="86"/>
      <c r="F21" s="86"/>
      <c r="G21" s="109" t="s">
        <v>18</v>
      </c>
      <c r="H21" s="109"/>
      <c r="I21" s="109"/>
      <c r="J21" s="109"/>
      <c r="K21" s="109"/>
      <c r="L21" s="109"/>
      <c r="M21" s="109"/>
      <c r="N21" s="110"/>
      <c r="O21" s="54">
        <v>7</v>
      </c>
      <c r="P21" s="90"/>
      <c r="Q21" s="90"/>
      <c r="R21" s="90"/>
      <c r="S21" s="90">
        <v>5</v>
      </c>
      <c r="T21" s="90"/>
      <c r="U21" s="90"/>
      <c r="V21" s="90"/>
      <c r="W21" s="90">
        <v>2</v>
      </c>
      <c r="X21" s="90"/>
      <c r="Y21" s="90"/>
      <c r="Z21" s="90"/>
      <c r="AA21" s="63" t="s">
        <v>42</v>
      </c>
      <c r="AB21" s="63"/>
      <c r="AC21" s="63"/>
      <c r="AD21" s="63"/>
      <c r="AE21" s="90">
        <v>3</v>
      </c>
      <c r="AF21" s="90"/>
      <c r="AG21" s="90"/>
      <c r="AH21" s="90"/>
      <c r="AI21" s="90">
        <v>4</v>
      </c>
      <c r="AJ21" s="90"/>
      <c r="AK21" s="90"/>
      <c r="AL21" s="90"/>
      <c r="AM21" s="52">
        <v>62</v>
      </c>
      <c r="AN21" s="53"/>
      <c r="AO21" s="54"/>
      <c r="AP21" s="52">
        <v>58</v>
      </c>
      <c r="AQ21" s="53"/>
      <c r="AR21" s="54"/>
      <c r="AS21" s="52">
        <v>4</v>
      </c>
      <c r="AT21" s="53"/>
      <c r="AU21" s="62"/>
      <c r="AV21" s="5"/>
      <c r="AW21" s="5"/>
      <c r="AX21" s="75"/>
      <c r="AY21" s="76"/>
      <c r="AZ21" s="86"/>
      <c r="BA21" s="86"/>
      <c r="BB21" s="86"/>
      <c r="BC21" s="86"/>
      <c r="BD21" s="109" t="s">
        <v>18</v>
      </c>
      <c r="BE21" s="109"/>
      <c r="BF21" s="109"/>
      <c r="BG21" s="109"/>
      <c r="BH21" s="109"/>
      <c r="BI21" s="109"/>
      <c r="BJ21" s="109"/>
      <c r="BK21" s="110"/>
      <c r="BL21" s="70">
        <v>339144</v>
      </c>
      <c r="BM21" s="70"/>
      <c r="BN21" s="70"/>
      <c r="BO21" s="70"/>
      <c r="BP21" s="71"/>
      <c r="BQ21" s="72" t="s">
        <v>28</v>
      </c>
      <c r="BR21" s="70"/>
      <c r="BS21" s="70"/>
      <c r="BT21" s="71"/>
      <c r="BU21" s="63">
        <f>BL21/O21</f>
        <v>48449.142857142855</v>
      </c>
      <c r="BV21" s="63"/>
      <c r="BW21" s="63"/>
      <c r="BX21" s="63"/>
      <c r="BY21" s="42">
        <f>BL21/AM21</f>
        <v>5470.0645161290322</v>
      </c>
      <c r="BZ21" s="42"/>
      <c r="CA21" s="42"/>
      <c r="CB21" s="43"/>
    </row>
    <row r="22" spans="1:80" ht="17.100000000000001" customHeight="1" x14ac:dyDescent="0.2">
      <c r="A22" s="75"/>
      <c r="B22" s="76"/>
      <c r="C22" s="86"/>
      <c r="D22" s="86"/>
      <c r="E22" s="86"/>
      <c r="F22" s="86"/>
      <c r="G22" s="109" t="s">
        <v>19</v>
      </c>
      <c r="H22" s="109"/>
      <c r="I22" s="109"/>
      <c r="J22" s="109"/>
      <c r="K22" s="109"/>
      <c r="L22" s="109"/>
      <c r="M22" s="109"/>
      <c r="N22" s="110"/>
      <c r="O22" s="54">
        <v>33</v>
      </c>
      <c r="P22" s="90"/>
      <c r="Q22" s="90"/>
      <c r="R22" s="90"/>
      <c r="S22" s="90">
        <v>27</v>
      </c>
      <c r="T22" s="90"/>
      <c r="U22" s="90"/>
      <c r="V22" s="90"/>
      <c r="W22" s="90">
        <v>3</v>
      </c>
      <c r="X22" s="90"/>
      <c r="Y22" s="90"/>
      <c r="Z22" s="90"/>
      <c r="AA22" s="90">
        <v>3</v>
      </c>
      <c r="AB22" s="90"/>
      <c r="AC22" s="90"/>
      <c r="AD22" s="90"/>
      <c r="AE22" s="90">
        <v>22</v>
      </c>
      <c r="AF22" s="90"/>
      <c r="AG22" s="90"/>
      <c r="AH22" s="90"/>
      <c r="AI22" s="90">
        <v>11</v>
      </c>
      <c r="AJ22" s="90"/>
      <c r="AK22" s="90"/>
      <c r="AL22" s="90"/>
      <c r="AM22" s="52">
        <v>253</v>
      </c>
      <c r="AN22" s="53"/>
      <c r="AO22" s="54"/>
      <c r="AP22" s="52">
        <v>164</v>
      </c>
      <c r="AQ22" s="53"/>
      <c r="AR22" s="54"/>
      <c r="AS22" s="52">
        <v>89</v>
      </c>
      <c r="AT22" s="53"/>
      <c r="AU22" s="62"/>
      <c r="AV22" s="5"/>
      <c r="AW22" s="5"/>
      <c r="AX22" s="75"/>
      <c r="AY22" s="76"/>
      <c r="AZ22" s="86"/>
      <c r="BA22" s="86"/>
      <c r="BB22" s="86"/>
      <c r="BC22" s="86"/>
      <c r="BD22" s="109" t="s">
        <v>19</v>
      </c>
      <c r="BE22" s="109"/>
      <c r="BF22" s="109"/>
      <c r="BG22" s="109"/>
      <c r="BH22" s="109"/>
      <c r="BI22" s="109"/>
      <c r="BJ22" s="109"/>
      <c r="BK22" s="110"/>
      <c r="BL22" s="70">
        <v>772557</v>
      </c>
      <c r="BM22" s="70"/>
      <c r="BN22" s="70"/>
      <c r="BO22" s="70"/>
      <c r="BP22" s="71"/>
      <c r="BQ22" s="72" t="s">
        <v>28</v>
      </c>
      <c r="BR22" s="70"/>
      <c r="BS22" s="70"/>
      <c r="BT22" s="71"/>
      <c r="BU22" s="63">
        <f t="shared" ref="BU22:BU25" si="8">BL22/O22</f>
        <v>23410.81818181818</v>
      </c>
      <c r="BV22" s="63"/>
      <c r="BW22" s="63"/>
      <c r="BX22" s="63"/>
      <c r="BY22" s="42">
        <f t="shared" ref="BY22:BY25" si="9">BL22/AM22</f>
        <v>3053.584980237154</v>
      </c>
      <c r="BZ22" s="42"/>
      <c r="CA22" s="42"/>
      <c r="CB22" s="43"/>
    </row>
    <row r="23" spans="1:80" ht="17.100000000000001" customHeight="1" x14ac:dyDescent="0.2">
      <c r="A23" s="75"/>
      <c r="B23" s="76"/>
      <c r="C23" s="86"/>
      <c r="D23" s="86"/>
      <c r="E23" s="86"/>
      <c r="F23" s="86"/>
      <c r="G23" s="109" t="s">
        <v>20</v>
      </c>
      <c r="H23" s="109"/>
      <c r="I23" s="109"/>
      <c r="J23" s="109"/>
      <c r="K23" s="109"/>
      <c r="L23" s="109"/>
      <c r="M23" s="109"/>
      <c r="N23" s="110"/>
      <c r="O23" s="54">
        <v>32</v>
      </c>
      <c r="P23" s="90"/>
      <c r="Q23" s="90"/>
      <c r="R23" s="90"/>
      <c r="S23" s="90">
        <v>21</v>
      </c>
      <c r="T23" s="90"/>
      <c r="U23" s="90"/>
      <c r="V23" s="90"/>
      <c r="W23" s="90">
        <v>1</v>
      </c>
      <c r="X23" s="90"/>
      <c r="Y23" s="90"/>
      <c r="Z23" s="90"/>
      <c r="AA23" s="90">
        <v>10</v>
      </c>
      <c r="AB23" s="90"/>
      <c r="AC23" s="90"/>
      <c r="AD23" s="90"/>
      <c r="AE23" s="90">
        <v>26</v>
      </c>
      <c r="AF23" s="90"/>
      <c r="AG23" s="90"/>
      <c r="AH23" s="90"/>
      <c r="AI23" s="90">
        <v>6</v>
      </c>
      <c r="AJ23" s="90"/>
      <c r="AK23" s="90"/>
      <c r="AL23" s="90"/>
      <c r="AM23" s="52">
        <v>343</v>
      </c>
      <c r="AN23" s="53"/>
      <c r="AO23" s="54"/>
      <c r="AP23" s="52">
        <v>237</v>
      </c>
      <c r="AQ23" s="53"/>
      <c r="AR23" s="54"/>
      <c r="AS23" s="52">
        <v>106</v>
      </c>
      <c r="AT23" s="53"/>
      <c r="AU23" s="62"/>
      <c r="AV23" s="5"/>
      <c r="AW23" s="5"/>
      <c r="AX23" s="75"/>
      <c r="AY23" s="76"/>
      <c r="AZ23" s="86"/>
      <c r="BA23" s="86"/>
      <c r="BB23" s="86"/>
      <c r="BC23" s="86"/>
      <c r="BD23" s="109" t="s">
        <v>20</v>
      </c>
      <c r="BE23" s="109"/>
      <c r="BF23" s="109"/>
      <c r="BG23" s="109"/>
      <c r="BH23" s="109"/>
      <c r="BI23" s="109"/>
      <c r="BJ23" s="109"/>
      <c r="BK23" s="110"/>
      <c r="BL23" s="70">
        <v>2192269</v>
      </c>
      <c r="BM23" s="70"/>
      <c r="BN23" s="70"/>
      <c r="BO23" s="70"/>
      <c r="BP23" s="71"/>
      <c r="BQ23" s="72" t="s">
        <v>28</v>
      </c>
      <c r="BR23" s="70"/>
      <c r="BS23" s="70"/>
      <c r="BT23" s="71"/>
      <c r="BU23" s="63">
        <f t="shared" si="8"/>
        <v>68508.40625</v>
      </c>
      <c r="BV23" s="63"/>
      <c r="BW23" s="63"/>
      <c r="BX23" s="63"/>
      <c r="BY23" s="42">
        <f t="shared" si="9"/>
        <v>6391.4548104956266</v>
      </c>
      <c r="BZ23" s="42"/>
      <c r="CA23" s="42"/>
      <c r="CB23" s="43"/>
    </row>
    <row r="24" spans="1:80" ht="17.100000000000001" customHeight="1" x14ac:dyDescent="0.2">
      <c r="A24" s="75"/>
      <c r="B24" s="76"/>
      <c r="C24" s="86"/>
      <c r="D24" s="86"/>
      <c r="E24" s="86"/>
      <c r="F24" s="86"/>
      <c r="G24" s="109" t="s">
        <v>21</v>
      </c>
      <c r="H24" s="109"/>
      <c r="I24" s="109"/>
      <c r="J24" s="109"/>
      <c r="K24" s="109"/>
      <c r="L24" s="109"/>
      <c r="M24" s="109"/>
      <c r="N24" s="110"/>
      <c r="O24" s="54">
        <v>42</v>
      </c>
      <c r="P24" s="90"/>
      <c r="Q24" s="90"/>
      <c r="R24" s="90"/>
      <c r="S24" s="90">
        <v>21</v>
      </c>
      <c r="T24" s="90"/>
      <c r="U24" s="90"/>
      <c r="V24" s="90"/>
      <c r="W24" s="90">
        <v>3</v>
      </c>
      <c r="X24" s="90"/>
      <c r="Y24" s="90"/>
      <c r="Z24" s="90"/>
      <c r="AA24" s="90">
        <v>18</v>
      </c>
      <c r="AB24" s="90"/>
      <c r="AC24" s="90"/>
      <c r="AD24" s="90"/>
      <c r="AE24" s="90">
        <v>37</v>
      </c>
      <c r="AF24" s="90"/>
      <c r="AG24" s="90"/>
      <c r="AH24" s="90"/>
      <c r="AI24" s="90">
        <v>5</v>
      </c>
      <c r="AJ24" s="90"/>
      <c r="AK24" s="90"/>
      <c r="AL24" s="90"/>
      <c r="AM24" s="52">
        <v>328</v>
      </c>
      <c r="AN24" s="53"/>
      <c r="AO24" s="54"/>
      <c r="AP24" s="52">
        <v>242</v>
      </c>
      <c r="AQ24" s="53"/>
      <c r="AR24" s="54"/>
      <c r="AS24" s="52">
        <v>86</v>
      </c>
      <c r="AT24" s="53"/>
      <c r="AU24" s="62"/>
      <c r="AV24" s="5"/>
      <c r="AW24" s="5"/>
      <c r="AX24" s="75"/>
      <c r="AY24" s="76"/>
      <c r="AZ24" s="86"/>
      <c r="BA24" s="86"/>
      <c r="BB24" s="86"/>
      <c r="BC24" s="86"/>
      <c r="BD24" s="109" t="s">
        <v>21</v>
      </c>
      <c r="BE24" s="109"/>
      <c r="BF24" s="109"/>
      <c r="BG24" s="109"/>
      <c r="BH24" s="109"/>
      <c r="BI24" s="109"/>
      <c r="BJ24" s="109"/>
      <c r="BK24" s="110"/>
      <c r="BL24" s="70">
        <v>2104351</v>
      </c>
      <c r="BM24" s="70"/>
      <c r="BN24" s="70"/>
      <c r="BO24" s="70"/>
      <c r="BP24" s="71"/>
      <c r="BQ24" s="72" t="s">
        <v>28</v>
      </c>
      <c r="BR24" s="70"/>
      <c r="BS24" s="70"/>
      <c r="BT24" s="71"/>
      <c r="BU24" s="63">
        <f t="shared" si="8"/>
        <v>50103.595238095237</v>
      </c>
      <c r="BV24" s="63"/>
      <c r="BW24" s="63"/>
      <c r="BX24" s="63"/>
      <c r="BY24" s="42">
        <f t="shared" si="9"/>
        <v>6415.7042682926831</v>
      </c>
      <c r="BZ24" s="42"/>
      <c r="CA24" s="42"/>
      <c r="CB24" s="43"/>
    </row>
    <row r="25" spans="1:80" ht="17.100000000000001" customHeight="1" x14ac:dyDescent="0.2">
      <c r="A25" s="75"/>
      <c r="B25" s="76"/>
      <c r="C25" s="86"/>
      <c r="D25" s="86"/>
      <c r="E25" s="86"/>
      <c r="F25" s="86"/>
      <c r="G25" s="109" t="s">
        <v>23</v>
      </c>
      <c r="H25" s="109"/>
      <c r="I25" s="109"/>
      <c r="J25" s="109"/>
      <c r="K25" s="109"/>
      <c r="L25" s="109"/>
      <c r="M25" s="109"/>
      <c r="N25" s="110"/>
      <c r="O25" s="54">
        <v>19</v>
      </c>
      <c r="P25" s="90"/>
      <c r="Q25" s="90"/>
      <c r="R25" s="90"/>
      <c r="S25" s="90">
        <v>11</v>
      </c>
      <c r="T25" s="90"/>
      <c r="U25" s="90"/>
      <c r="V25" s="90"/>
      <c r="W25" s="90">
        <v>4</v>
      </c>
      <c r="X25" s="90"/>
      <c r="Y25" s="90"/>
      <c r="Z25" s="90"/>
      <c r="AA25" s="90">
        <v>4</v>
      </c>
      <c r="AB25" s="90"/>
      <c r="AC25" s="90"/>
      <c r="AD25" s="90"/>
      <c r="AE25" s="90">
        <v>17</v>
      </c>
      <c r="AF25" s="90"/>
      <c r="AG25" s="90"/>
      <c r="AH25" s="90"/>
      <c r="AI25" s="90">
        <v>2</v>
      </c>
      <c r="AJ25" s="90"/>
      <c r="AK25" s="90"/>
      <c r="AL25" s="90"/>
      <c r="AM25" s="52">
        <v>148</v>
      </c>
      <c r="AN25" s="53"/>
      <c r="AO25" s="54"/>
      <c r="AP25" s="52">
        <v>83</v>
      </c>
      <c r="AQ25" s="53"/>
      <c r="AR25" s="54"/>
      <c r="AS25" s="52">
        <v>65</v>
      </c>
      <c r="AT25" s="53"/>
      <c r="AU25" s="62"/>
      <c r="AV25" s="5"/>
      <c r="AW25" s="5"/>
      <c r="AX25" s="75"/>
      <c r="AY25" s="76"/>
      <c r="AZ25" s="86"/>
      <c r="BA25" s="86"/>
      <c r="BB25" s="86"/>
      <c r="BC25" s="86"/>
      <c r="BD25" s="109" t="s">
        <v>23</v>
      </c>
      <c r="BE25" s="109"/>
      <c r="BF25" s="109"/>
      <c r="BG25" s="109"/>
      <c r="BH25" s="109"/>
      <c r="BI25" s="109"/>
      <c r="BJ25" s="109"/>
      <c r="BK25" s="110"/>
      <c r="BL25" s="70">
        <v>736602</v>
      </c>
      <c r="BM25" s="70"/>
      <c r="BN25" s="70"/>
      <c r="BO25" s="70"/>
      <c r="BP25" s="71"/>
      <c r="BQ25" s="72" t="s">
        <v>28</v>
      </c>
      <c r="BR25" s="70"/>
      <c r="BS25" s="70"/>
      <c r="BT25" s="71"/>
      <c r="BU25" s="63">
        <f t="shared" si="8"/>
        <v>38768.526315789473</v>
      </c>
      <c r="BV25" s="63"/>
      <c r="BW25" s="63"/>
      <c r="BX25" s="63"/>
      <c r="BY25" s="42">
        <f t="shared" si="9"/>
        <v>4977.0405405405409</v>
      </c>
      <c r="BZ25" s="42"/>
      <c r="CA25" s="42"/>
      <c r="CB25" s="43"/>
    </row>
    <row r="26" spans="1:80" ht="17.100000000000001" customHeight="1" x14ac:dyDescent="0.2">
      <c r="A26" s="75"/>
      <c r="B26" s="76"/>
      <c r="C26" s="86"/>
      <c r="D26" s="86"/>
      <c r="E26" s="86" t="s">
        <v>26</v>
      </c>
      <c r="F26" s="86"/>
      <c r="G26" s="109" t="s">
        <v>2</v>
      </c>
      <c r="H26" s="109"/>
      <c r="I26" s="109"/>
      <c r="J26" s="109"/>
      <c r="K26" s="109"/>
      <c r="L26" s="109"/>
      <c r="M26" s="109"/>
      <c r="N26" s="110"/>
      <c r="O26" s="54">
        <f>SUM(O27:R32)</f>
        <v>548</v>
      </c>
      <c r="P26" s="90"/>
      <c r="Q26" s="90"/>
      <c r="R26" s="90"/>
      <c r="S26" s="90">
        <f>SUM(S27:V32)</f>
        <v>308</v>
      </c>
      <c r="T26" s="90"/>
      <c r="U26" s="90"/>
      <c r="V26" s="90"/>
      <c r="W26" s="90">
        <f t="shared" ref="W26" si="10">SUM(W27:Z32)</f>
        <v>28</v>
      </c>
      <c r="X26" s="90"/>
      <c r="Y26" s="90"/>
      <c r="Z26" s="90"/>
      <c r="AA26" s="90">
        <f t="shared" ref="AA26" si="11">SUM(AA27:AD32)</f>
        <v>212</v>
      </c>
      <c r="AB26" s="90"/>
      <c r="AC26" s="90"/>
      <c r="AD26" s="90"/>
      <c r="AE26" s="90">
        <f t="shared" ref="AE26" si="12">SUM(AE27:AH32)</f>
        <v>318</v>
      </c>
      <c r="AF26" s="90"/>
      <c r="AG26" s="90"/>
      <c r="AH26" s="90"/>
      <c r="AI26" s="90">
        <f t="shared" ref="AI26" si="13">SUM(AI27:AL32)</f>
        <v>230</v>
      </c>
      <c r="AJ26" s="90"/>
      <c r="AK26" s="90"/>
      <c r="AL26" s="90"/>
      <c r="AM26" s="52">
        <f>SUM(AM27:AO32)</f>
        <v>5261</v>
      </c>
      <c r="AN26" s="53"/>
      <c r="AO26" s="54"/>
      <c r="AP26" s="52">
        <f>SUM(AP27:AR32)</f>
        <v>2103</v>
      </c>
      <c r="AQ26" s="53"/>
      <c r="AR26" s="54"/>
      <c r="AS26" s="52">
        <f>SUM(AS27:AU32)</f>
        <v>3158</v>
      </c>
      <c r="AT26" s="53"/>
      <c r="AU26" s="62"/>
      <c r="AV26" s="5"/>
      <c r="AW26" s="5"/>
      <c r="AX26" s="75"/>
      <c r="AY26" s="76"/>
      <c r="AZ26" s="86"/>
      <c r="BA26" s="86"/>
      <c r="BB26" s="86" t="s">
        <v>26</v>
      </c>
      <c r="BC26" s="86"/>
      <c r="BD26" s="109" t="s">
        <v>2</v>
      </c>
      <c r="BE26" s="109"/>
      <c r="BF26" s="109"/>
      <c r="BG26" s="109"/>
      <c r="BH26" s="109"/>
      <c r="BI26" s="109"/>
      <c r="BJ26" s="109"/>
      <c r="BK26" s="110"/>
      <c r="BL26" s="70">
        <v>8034445</v>
      </c>
      <c r="BM26" s="70"/>
      <c r="BN26" s="70"/>
      <c r="BO26" s="70"/>
      <c r="BP26" s="71"/>
      <c r="BQ26" s="72">
        <v>134933</v>
      </c>
      <c r="BR26" s="70"/>
      <c r="BS26" s="70"/>
      <c r="BT26" s="71"/>
      <c r="BU26" s="63">
        <f t="shared" ref="BU26" si="14">BL26/O26</f>
        <v>14661.395985401459</v>
      </c>
      <c r="BV26" s="63"/>
      <c r="BW26" s="63"/>
      <c r="BX26" s="63"/>
      <c r="BY26" s="42">
        <f t="shared" ref="BY26" si="15">BL26/AM26</f>
        <v>1527.170689982893</v>
      </c>
      <c r="BZ26" s="42"/>
      <c r="CA26" s="42"/>
      <c r="CB26" s="43"/>
    </row>
    <row r="27" spans="1:80" ht="17.100000000000001" customHeight="1" x14ac:dyDescent="0.2">
      <c r="A27" s="75"/>
      <c r="B27" s="76"/>
      <c r="C27" s="86"/>
      <c r="D27" s="86"/>
      <c r="E27" s="86"/>
      <c r="F27" s="86"/>
      <c r="G27" s="109" t="s">
        <v>17</v>
      </c>
      <c r="H27" s="109"/>
      <c r="I27" s="109"/>
      <c r="J27" s="109"/>
      <c r="K27" s="109"/>
      <c r="L27" s="109"/>
      <c r="M27" s="109"/>
      <c r="N27" s="110"/>
      <c r="O27" s="54">
        <v>1</v>
      </c>
      <c r="P27" s="90"/>
      <c r="Q27" s="90"/>
      <c r="R27" s="90"/>
      <c r="S27" s="63" t="s">
        <v>40</v>
      </c>
      <c r="T27" s="63"/>
      <c r="U27" s="63"/>
      <c r="V27" s="63"/>
      <c r="W27" s="63" t="s">
        <v>40</v>
      </c>
      <c r="X27" s="63"/>
      <c r="Y27" s="63"/>
      <c r="Z27" s="63"/>
      <c r="AA27" s="63">
        <v>1</v>
      </c>
      <c r="AB27" s="63"/>
      <c r="AC27" s="63"/>
      <c r="AD27" s="63"/>
      <c r="AE27" s="63">
        <v>1</v>
      </c>
      <c r="AF27" s="63"/>
      <c r="AG27" s="63"/>
      <c r="AH27" s="63"/>
      <c r="AI27" s="63" t="s">
        <v>40</v>
      </c>
      <c r="AJ27" s="63"/>
      <c r="AK27" s="63"/>
      <c r="AL27" s="63"/>
      <c r="AM27" s="52">
        <v>303</v>
      </c>
      <c r="AN27" s="53"/>
      <c r="AO27" s="54"/>
      <c r="AP27" s="52">
        <v>83</v>
      </c>
      <c r="AQ27" s="53"/>
      <c r="AR27" s="54"/>
      <c r="AS27" s="52">
        <v>220</v>
      </c>
      <c r="AT27" s="53"/>
      <c r="AU27" s="62"/>
      <c r="AV27" s="5"/>
      <c r="AW27" s="5"/>
      <c r="AX27" s="75"/>
      <c r="AY27" s="76"/>
      <c r="AZ27" s="86"/>
      <c r="BA27" s="86"/>
      <c r="BB27" s="86"/>
      <c r="BC27" s="86"/>
      <c r="BD27" s="109" t="s">
        <v>17</v>
      </c>
      <c r="BE27" s="109"/>
      <c r="BF27" s="109"/>
      <c r="BG27" s="109"/>
      <c r="BH27" s="109"/>
      <c r="BI27" s="109"/>
      <c r="BJ27" s="109"/>
      <c r="BK27" s="110"/>
      <c r="BL27" s="70" t="s">
        <v>36</v>
      </c>
      <c r="BM27" s="70"/>
      <c r="BN27" s="70"/>
      <c r="BO27" s="70"/>
      <c r="BP27" s="71"/>
      <c r="BQ27" s="72" t="s">
        <v>36</v>
      </c>
      <c r="BR27" s="70"/>
      <c r="BS27" s="70"/>
      <c r="BT27" s="71"/>
      <c r="BU27" s="72" t="s">
        <v>36</v>
      </c>
      <c r="BV27" s="70"/>
      <c r="BW27" s="70"/>
      <c r="BX27" s="71"/>
      <c r="BY27" s="42" t="s">
        <v>47</v>
      </c>
      <c r="BZ27" s="42"/>
      <c r="CA27" s="42"/>
      <c r="CB27" s="43"/>
    </row>
    <row r="28" spans="1:80" ht="17.100000000000001" customHeight="1" x14ac:dyDescent="0.2">
      <c r="A28" s="75"/>
      <c r="B28" s="76"/>
      <c r="C28" s="86"/>
      <c r="D28" s="86"/>
      <c r="E28" s="86"/>
      <c r="F28" s="86"/>
      <c r="G28" s="124" t="s">
        <v>24</v>
      </c>
      <c r="H28" s="125"/>
      <c r="I28" s="125"/>
      <c r="J28" s="125"/>
      <c r="K28" s="125"/>
      <c r="L28" s="125"/>
      <c r="M28" s="125"/>
      <c r="N28" s="126"/>
      <c r="O28" s="54">
        <v>84</v>
      </c>
      <c r="P28" s="90"/>
      <c r="Q28" s="90"/>
      <c r="R28" s="90"/>
      <c r="S28" s="90">
        <v>31</v>
      </c>
      <c r="T28" s="90"/>
      <c r="U28" s="90"/>
      <c r="V28" s="90"/>
      <c r="W28" s="90">
        <v>6</v>
      </c>
      <c r="X28" s="90"/>
      <c r="Y28" s="90"/>
      <c r="Z28" s="90"/>
      <c r="AA28" s="90">
        <v>47</v>
      </c>
      <c r="AB28" s="90"/>
      <c r="AC28" s="90"/>
      <c r="AD28" s="90"/>
      <c r="AE28" s="90">
        <v>58</v>
      </c>
      <c r="AF28" s="90"/>
      <c r="AG28" s="90"/>
      <c r="AH28" s="90"/>
      <c r="AI28" s="90">
        <v>26</v>
      </c>
      <c r="AJ28" s="90"/>
      <c r="AK28" s="90"/>
      <c r="AL28" s="90"/>
      <c r="AM28" s="52">
        <v>428</v>
      </c>
      <c r="AN28" s="53"/>
      <c r="AO28" s="54"/>
      <c r="AP28" s="52">
        <v>179</v>
      </c>
      <c r="AQ28" s="53"/>
      <c r="AR28" s="54"/>
      <c r="AS28" s="52">
        <v>249</v>
      </c>
      <c r="AT28" s="53"/>
      <c r="AU28" s="62"/>
      <c r="AV28" s="5"/>
      <c r="AW28" s="5"/>
      <c r="AX28" s="75"/>
      <c r="AY28" s="76"/>
      <c r="AZ28" s="86"/>
      <c r="BA28" s="86"/>
      <c r="BB28" s="86"/>
      <c r="BC28" s="86"/>
      <c r="BD28" s="124" t="s">
        <v>24</v>
      </c>
      <c r="BE28" s="125"/>
      <c r="BF28" s="125"/>
      <c r="BG28" s="125"/>
      <c r="BH28" s="125"/>
      <c r="BI28" s="125"/>
      <c r="BJ28" s="125"/>
      <c r="BK28" s="126"/>
      <c r="BL28" s="70" t="s">
        <v>36</v>
      </c>
      <c r="BM28" s="70"/>
      <c r="BN28" s="70"/>
      <c r="BO28" s="70"/>
      <c r="BP28" s="71"/>
      <c r="BQ28" s="72" t="s">
        <v>36</v>
      </c>
      <c r="BR28" s="70"/>
      <c r="BS28" s="70"/>
      <c r="BT28" s="71"/>
      <c r="BU28" s="72" t="s">
        <v>36</v>
      </c>
      <c r="BV28" s="70"/>
      <c r="BW28" s="70"/>
      <c r="BX28" s="71"/>
      <c r="BY28" s="42" t="s">
        <v>48</v>
      </c>
      <c r="BZ28" s="42"/>
      <c r="CA28" s="42"/>
      <c r="CB28" s="43"/>
    </row>
    <row r="29" spans="1:80" ht="17.100000000000001" customHeight="1" x14ac:dyDescent="0.2">
      <c r="A29" s="75"/>
      <c r="B29" s="76"/>
      <c r="C29" s="86"/>
      <c r="D29" s="86"/>
      <c r="E29" s="86"/>
      <c r="F29" s="86"/>
      <c r="G29" s="109" t="s">
        <v>19</v>
      </c>
      <c r="H29" s="109"/>
      <c r="I29" s="109"/>
      <c r="J29" s="109"/>
      <c r="K29" s="109"/>
      <c r="L29" s="109"/>
      <c r="M29" s="109"/>
      <c r="N29" s="110"/>
      <c r="O29" s="54">
        <v>151</v>
      </c>
      <c r="P29" s="90"/>
      <c r="Q29" s="90"/>
      <c r="R29" s="90"/>
      <c r="S29" s="90">
        <v>99</v>
      </c>
      <c r="T29" s="90"/>
      <c r="U29" s="90"/>
      <c r="V29" s="90"/>
      <c r="W29" s="90">
        <v>9</v>
      </c>
      <c r="X29" s="90"/>
      <c r="Y29" s="90"/>
      <c r="Z29" s="90"/>
      <c r="AA29" s="90">
        <v>43</v>
      </c>
      <c r="AB29" s="90"/>
      <c r="AC29" s="90"/>
      <c r="AD29" s="90"/>
      <c r="AE29" s="90">
        <v>58</v>
      </c>
      <c r="AF29" s="90"/>
      <c r="AG29" s="90"/>
      <c r="AH29" s="90"/>
      <c r="AI29" s="90">
        <v>93</v>
      </c>
      <c r="AJ29" s="90"/>
      <c r="AK29" s="90"/>
      <c r="AL29" s="90"/>
      <c r="AM29" s="52">
        <v>2159</v>
      </c>
      <c r="AN29" s="53"/>
      <c r="AO29" s="54"/>
      <c r="AP29" s="52">
        <v>688</v>
      </c>
      <c r="AQ29" s="53"/>
      <c r="AR29" s="54"/>
      <c r="AS29" s="52">
        <v>1471</v>
      </c>
      <c r="AT29" s="53"/>
      <c r="AU29" s="62"/>
      <c r="AV29" s="5"/>
      <c r="AW29" s="5"/>
      <c r="AX29" s="75"/>
      <c r="AY29" s="76"/>
      <c r="AZ29" s="86"/>
      <c r="BA29" s="86"/>
      <c r="BB29" s="86"/>
      <c r="BC29" s="86"/>
      <c r="BD29" s="109" t="s">
        <v>19</v>
      </c>
      <c r="BE29" s="109"/>
      <c r="BF29" s="109"/>
      <c r="BG29" s="109"/>
      <c r="BH29" s="109"/>
      <c r="BI29" s="109"/>
      <c r="BJ29" s="109"/>
      <c r="BK29" s="110"/>
      <c r="BL29" s="70">
        <v>2235268</v>
      </c>
      <c r="BM29" s="70"/>
      <c r="BN29" s="70"/>
      <c r="BO29" s="70"/>
      <c r="BP29" s="71"/>
      <c r="BQ29" s="72">
        <v>37151</v>
      </c>
      <c r="BR29" s="70"/>
      <c r="BS29" s="70"/>
      <c r="BT29" s="71"/>
      <c r="BU29" s="42">
        <f>BL29/O29</f>
        <v>14803.099337748345</v>
      </c>
      <c r="BV29" s="42"/>
      <c r="BW29" s="42"/>
      <c r="BX29" s="42"/>
      <c r="BY29" s="42">
        <f>BL29/AM29</f>
        <v>1035.3256137100509</v>
      </c>
      <c r="BZ29" s="42"/>
      <c r="CA29" s="42"/>
      <c r="CB29" s="43"/>
    </row>
    <row r="30" spans="1:80" ht="17.100000000000001" customHeight="1" x14ac:dyDescent="0.2">
      <c r="A30" s="75"/>
      <c r="B30" s="76"/>
      <c r="C30" s="86"/>
      <c r="D30" s="86"/>
      <c r="E30" s="86"/>
      <c r="F30" s="86"/>
      <c r="G30" s="109" t="s">
        <v>21</v>
      </c>
      <c r="H30" s="109"/>
      <c r="I30" s="109"/>
      <c r="J30" s="109"/>
      <c r="K30" s="109"/>
      <c r="L30" s="109"/>
      <c r="M30" s="109"/>
      <c r="N30" s="110"/>
      <c r="O30" s="54">
        <v>85</v>
      </c>
      <c r="P30" s="90"/>
      <c r="Q30" s="90"/>
      <c r="R30" s="90"/>
      <c r="S30" s="90">
        <v>57</v>
      </c>
      <c r="T30" s="90"/>
      <c r="U30" s="90"/>
      <c r="V30" s="90"/>
      <c r="W30" s="90">
        <v>2</v>
      </c>
      <c r="X30" s="90"/>
      <c r="Y30" s="90"/>
      <c r="Z30" s="90"/>
      <c r="AA30" s="90">
        <v>26</v>
      </c>
      <c r="AB30" s="90"/>
      <c r="AC30" s="90"/>
      <c r="AD30" s="90"/>
      <c r="AE30" s="90">
        <v>49</v>
      </c>
      <c r="AF30" s="90"/>
      <c r="AG30" s="90"/>
      <c r="AH30" s="90"/>
      <c r="AI30" s="90">
        <v>36</v>
      </c>
      <c r="AJ30" s="90"/>
      <c r="AK30" s="90"/>
      <c r="AL30" s="90"/>
      <c r="AM30" s="52">
        <v>549</v>
      </c>
      <c r="AN30" s="53"/>
      <c r="AO30" s="54"/>
      <c r="AP30" s="52">
        <v>395</v>
      </c>
      <c r="AQ30" s="53"/>
      <c r="AR30" s="54"/>
      <c r="AS30" s="52">
        <v>154</v>
      </c>
      <c r="AT30" s="53"/>
      <c r="AU30" s="62"/>
      <c r="AV30" s="5"/>
      <c r="AW30" s="5"/>
      <c r="AX30" s="75"/>
      <c r="AY30" s="76"/>
      <c r="AZ30" s="86"/>
      <c r="BA30" s="86"/>
      <c r="BB30" s="86"/>
      <c r="BC30" s="86"/>
      <c r="BD30" s="109" t="s">
        <v>21</v>
      </c>
      <c r="BE30" s="109"/>
      <c r="BF30" s="109"/>
      <c r="BG30" s="109"/>
      <c r="BH30" s="109"/>
      <c r="BI30" s="109"/>
      <c r="BJ30" s="109"/>
      <c r="BK30" s="110"/>
      <c r="BL30" s="70">
        <v>1733899</v>
      </c>
      <c r="BM30" s="70"/>
      <c r="BN30" s="70"/>
      <c r="BO30" s="70"/>
      <c r="BP30" s="71"/>
      <c r="BQ30" s="72">
        <v>13893</v>
      </c>
      <c r="BR30" s="70"/>
      <c r="BS30" s="70"/>
      <c r="BT30" s="71"/>
      <c r="BU30" s="42">
        <f t="shared" ref="BU30:BU32" si="16">BL30/O30</f>
        <v>20398.811764705883</v>
      </c>
      <c r="BV30" s="42"/>
      <c r="BW30" s="42"/>
      <c r="BX30" s="42"/>
      <c r="BY30" s="42">
        <f>BL30/AM30</f>
        <v>3158.2859744990892</v>
      </c>
      <c r="BZ30" s="42"/>
      <c r="CA30" s="42"/>
      <c r="CB30" s="43"/>
    </row>
    <row r="31" spans="1:80" ht="17.100000000000001" customHeight="1" x14ac:dyDescent="0.2">
      <c r="A31" s="75"/>
      <c r="B31" s="76"/>
      <c r="C31" s="86"/>
      <c r="D31" s="86"/>
      <c r="E31" s="86"/>
      <c r="F31" s="86"/>
      <c r="G31" s="109" t="s">
        <v>25</v>
      </c>
      <c r="H31" s="109"/>
      <c r="I31" s="109"/>
      <c r="J31" s="109"/>
      <c r="K31" s="109"/>
      <c r="L31" s="109"/>
      <c r="M31" s="109"/>
      <c r="N31" s="110"/>
      <c r="O31" s="54">
        <v>218</v>
      </c>
      <c r="P31" s="90"/>
      <c r="Q31" s="90"/>
      <c r="R31" s="90"/>
      <c r="S31" s="90">
        <v>114</v>
      </c>
      <c r="T31" s="90"/>
      <c r="U31" s="90"/>
      <c r="V31" s="90"/>
      <c r="W31" s="90">
        <v>11</v>
      </c>
      <c r="X31" s="90"/>
      <c r="Y31" s="90"/>
      <c r="Z31" s="90"/>
      <c r="AA31" s="90">
        <v>93</v>
      </c>
      <c r="AB31" s="90"/>
      <c r="AC31" s="90"/>
      <c r="AD31" s="90"/>
      <c r="AE31" s="90">
        <v>145</v>
      </c>
      <c r="AF31" s="90"/>
      <c r="AG31" s="90"/>
      <c r="AH31" s="90"/>
      <c r="AI31" s="90">
        <v>73</v>
      </c>
      <c r="AJ31" s="90"/>
      <c r="AK31" s="90"/>
      <c r="AL31" s="90"/>
      <c r="AM31" s="52">
        <v>1742</v>
      </c>
      <c r="AN31" s="53"/>
      <c r="AO31" s="54"/>
      <c r="AP31" s="52">
        <v>738</v>
      </c>
      <c r="AQ31" s="53"/>
      <c r="AR31" s="54"/>
      <c r="AS31" s="52">
        <v>1004</v>
      </c>
      <c r="AT31" s="53"/>
      <c r="AU31" s="62"/>
      <c r="AV31" s="5"/>
      <c r="AW31" s="5"/>
      <c r="AX31" s="75"/>
      <c r="AY31" s="76"/>
      <c r="AZ31" s="86"/>
      <c r="BA31" s="86"/>
      <c r="BB31" s="86"/>
      <c r="BC31" s="86"/>
      <c r="BD31" s="109" t="s">
        <v>25</v>
      </c>
      <c r="BE31" s="109"/>
      <c r="BF31" s="109"/>
      <c r="BG31" s="109"/>
      <c r="BH31" s="109"/>
      <c r="BI31" s="109"/>
      <c r="BJ31" s="109"/>
      <c r="BK31" s="110"/>
      <c r="BL31" s="70">
        <v>3030079</v>
      </c>
      <c r="BM31" s="70"/>
      <c r="BN31" s="70"/>
      <c r="BO31" s="70"/>
      <c r="BP31" s="71"/>
      <c r="BQ31" s="72">
        <v>55174</v>
      </c>
      <c r="BR31" s="70"/>
      <c r="BS31" s="70"/>
      <c r="BT31" s="71"/>
      <c r="BU31" s="42">
        <f t="shared" si="16"/>
        <v>13899.444954128441</v>
      </c>
      <c r="BV31" s="42"/>
      <c r="BW31" s="42"/>
      <c r="BX31" s="42"/>
      <c r="BY31" s="42">
        <f t="shared" ref="BY31:BY32" si="17">BL31/AM31</f>
        <v>1739.4253731343283</v>
      </c>
      <c r="BZ31" s="42"/>
      <c r="CA31" s="42"/>
      <c r="CB31" s="43"/>
    </row>
    <row r="32" spans="1:80" ht="17.100000000000001" customHeight="1" x14ac:dyDescent="0.2">
      <c r="A32" s="77"/>
      <c r="B32" s="78"/>
      <c r="C32" s="87"/>
      <c r="D32" s="87"/>
      <c r="E32" s="87"/>
      <c r="F32" s="87"/>
      <c r="G32" s="130" t="s">
        <v>37</v>
      </c>
      <c r="H32" s="130"/>
      <c r="I32" s="130"/>
      <c r="J32" s="130"/>
      <c r="K32" s="130"/>
      <c r="L32" s="130"/>
      <c r="M32" s="130"/>
      <c r="N32" s="131"/>
      <c r="O32" s="57">
        <v>9</v>
      </c>
      <c r="P32" s="58"/>
      <c r="Q32" s="58"/>
      <c r="R32" s="58"/>
      <c r="S32" s="58">
        <v>7</v>
      </c>
      <c r="T32" s="58"/>
      <c r="U32" s="58"/>
      <c r="V32" s="58"/>
      <c r="W32" s="68" t="s">
        <v>43</v>
      </c>
      <c r="X32" s="68"/>
      <c r="Y32" s="68"/>
      <c r="Z32" s="68"/>
      <c r="AA32" s="58">
        <v>2</v>
      </c>
      <c r="AB32" s="58"/>
      <c r="AC32" s="58"/>
      <c r="AD32" s="58"/>
      <c r="AE32" s="58">
        <v>7</v>
      </c>
      <c r="AF32" s="58"/>
      <c r="AG32" s="58"/>
      <c r="AH32" s="58"/>
      <c r="AI32" s="58">
        <v>2</v>
      </c>
      <c r="AJ32" s="58"/>
      <c r="AK32" s="58"/>
      <c r="AL32" s="58"/>
      <c r="AM32" s="59">
        <v>80</v>
      </c>
      <c r="AN32" s="60"/>
      <c r="AO32" s="57"/>
      <c r="AP32" s="59">
        <v>20</v>
      </c>
      <c r="AQ32" s="60"/>
      <c r="AR32" s="57"/>
      <c r="AS32" s="59">
        <v>60</v>
      </c>
      <c r="AT32" s="60"/>
      <c r="AU32" s="61"/>
      <c r="AV32" s="5"/>
      <c r="AW32" s="5"/>
      <c r="AX32" s="77"/>
      <c r="AY32" s="78"/>
      <c r="AZ32" s="87"/>
      <c r="BA32" s="87"/>
      <c r="BB32" s="87"/>
      <c r="BC32" s="87"/>
      <c r="BD32" s="128" t="s">
        <v>37</v>
      </c>
      <c r="BE32" s="128"/>
      <c r="BF32" s="128"/>
      <c r="BG32" s="128"/>
      <c r="BH32" s="128"/>
      <c r="BI32" s="128"/>
      <c r="BJ32" s="128"/>
      <c r="BK32" s="129"/>
      <c r="BL32" s="66">
        <v>99979</v>
      </c>
      <c r="BM32" s="66"/>
      <c r="BN32" s="66"/>
      <c r="BO32" s="66"/>
      <c r="BP32" s="67"/>
      <c r="BQ32" s="65" t="s">
        <v>28</v>
      </c>
      <c r="BR32" s="66"/>
      <c r="BS32" s="66"/>
      <c r="BT32" s="67"/>
      <c r="BU32" s="68">
        <f t="shared" si="16"/>
        <v>11108.777777777777</v>
      </c>
      <c r="BV32" s="68"/>
      <c r="BW32" s="68"/>
      <c r="BX32" s="68"/>
      <c r="BY32" s="68">
        <f t="shared" si="17"/>
        <v>1249.7375</v>
      </c>
      <c r="BZ32" s="68"/>
      <c r="CA32" s="68"/>
      <c r="CB32" s="69"/>
    </row>
    <row r="33" spans="3:79" ht="17.100000000000001" customHeight="1" x14ac:dyDescent="0.2">
      <c r="C33" s="1" t="s">
        <v>38</v>
      </c>
      <c r="BV33" s="6"/>
      <c r="BW33" s="6"/>
      <c r="BX33" s="6"/>
      <c r="BY33" s="6"/>
      <c r="BZ33" s="6"/>
      <c r="CA33" s="6"/>
    </row>
  </sheetData>
  <mergeCells count="372">
    <mergeCell ref="A11:B12"/>
    <mergeCell ref="A13:B14"/>
    <mergeCell ref="AB2:AU2"/>
    <mergeCell ref="AB1:AU1"/>
    <mergeCell ref="AB3:AU3"/>
    <mergeCell ref="AB4:AU4"/>
    <mergeCell ref="AB5:AU5"/>
    <mergeCell ref="BX2:CN2"/>
    <mergeCell ref="BX3:CN3"/>
    <mergeCell ref="BX4:CN4"/>
    <mergeCell ref="BX5:CN5"/>
    <mergeCell ref="AI13:AL13"/>
    <mergeCell ref="AM13:AO13"/>
    <mergeCell ref="AP13:AR13"/>
    <mergeCell ref="AS13:AU13"/>
    <mergeCell ref="AZ13:BK13"/>
    <mergeCell ref="BL13:BP13"/>
    <mergeCell ref="C13:N13"/>
    <mergeCell ref="O13:R13"/>
    <mergeCell ref="S13:V13"/>
    <mergeCell ref="W13:Z13"/>
    <mergeCell ref="AA13:AD13"/>
    <mergeCell ref="AE13:AH13"/>
    <mergeCell ref="AX13:AY14"/>
    <mergeCell ref="BY24:CB24"/>
    <mergeCell ref="AP24:AR24"/>
    <mergeCell ref="BY32:CB32"/>
    <mergeCell ref="C18:N18"/>
    <mergeCell ref="O18:R18"/>
    <mergeCell ref="S18:V18"/>
    <mergeCell ref="W18:Z18"/>
    <mergeCell ref="AA18:AD18"/>
    <mergeCell ref="AE18:AH18"/>
    <mergeCell ref="AI18:AL18"/>
    <mergeCell ref="AP32:AR32"/>
    <mergeCell ref="AS32:AU32"/>
    <mergeCell ref="BD32:BK32"/>
    <mergeCell ref="BL32:BP32"/>
    <mergeCell ref="BQ32:BT32"/>
    <mergeCell ref="BU32:BX32"/>
    <mergeCell ref="BU31:BX31"/>
    <mergeCell ref="BY31:CB31"/>
    <mergeCell ref="G32:N32"/>
    <mergeCell ref="O32:R32"/>
    <mergeCell ref="S32:V32"/>
    <mergeCell ref="AE32:AH32"/>
    <mergeCell ref="AI32:AL32"/>
    <mergeCell ref="AM32:AO32"/>
    <mergeCell ref="BU27:BX27"/>
    <mergeCell ref="BY27:CB27"/>
    <mergeCell ref="BU26:BX26"/>
    <mergeCell ref="BY26:CB26"/>
    <mergeCell ref="AS25:AU25"/>
    <mergeCell ref="BD25:BK25"/>
    <mergeCell ref="BL25:BP25"/>
    <mergeCell ref="BD29:BK29"/>
    <mergeCell ref="BQ25:BT25"/>
    <mergeCell ref="BU25:BX25"/>
    <mergeCell ref="BY25:CB25"/>
    <mergeCell ref="BU30:BX30"/>
    <mergeCell ref="BY30:CB30"/>
    <mergeCell ref="AP30:AR30"/>
    <mergeCell ref="AS30:AU30"/>
    <mergeCell ref="BD30:BK30"/>
    <mergeCell ref="BL30:BP30"/>
    <mergeCell ref="BU28:BX28"/>
    <mergeCell ref="BY28:CB28"/>
    <mergeCell ref="BU29:BX29"/>
    <mergeCell ref="BY29:CB29"/>
    <mergeCell ref="G31:N31"/>
    <mergeCell ref="O31:R31"/>
    <mergeCell ref="S31:V31"/>
    <mergeCell ref="W31:Z31"/>
    <mergeCell ref="AA31:AD31"/>
    <mergeCell ref="AE31:AH31"/>
    <mergeCell ref="AI31:AL31"/>
    <mergeCell ref="AI30:AL30"/>
    <mergeCell ref="AM30:AO30"/>
    <mergeCell ref="AE30:AH30"/>
    <mergeCell ref="G30:N30"/>
    <mergeCell ref="O30:R30"/>
    <mergeCell ref="S30:V30"/>
    <mergeCell ref="AM31:AO31"/>
    <mergeCell ref="BL31:BP31"/>
    <mergeCell ref="BQ31:BT31"/>
    <mergeCell ref="BQ30:BT30"/>
    <mergeCell ref="BB26:BC32"/>
    <mergeCell ref="BD28:BK28"/>
    <mergeCell ref="BL28:BP28"/>
    <mergeCell ref="BQ28:BT28"/>
    <mergeCell ref="AP28:AR28"/>
    <mergeCell ref="AS28:AU28"/>
    <mergeCell ref="BL29:BP29"/>
    <mergeCell ref="BQ29:BT29"/>
    <mergeCell ref="BD27:BK27"/>
    <mergeCell ref="BL27:BP27"/>
    <mergeCell ref="BQ27:BT27"/>
    <mergeCell ref="BD26:BK26"/>
    <mergeCell ref="BL26:BP26"/>
    <mergeCell ref="BQ26:BT26"/>
    <mergeCell ref="AP31:AR31"/>
    <mergeCell ref="AS31:AU31"/>
    <mergeCell ref="BD31:BK31"/>
    <mergeCell ref="AA28:AD28"/>
    <mergeCell ref="AE28:AH28"/>
    <mergeCell ref="AI28:AL28"/>
    <mergeCell ref="AM28:AO28"/>
    <mergeCell ref="AE29:AH29"/>
    <mergeCell ref="AI29:AL29"/>
    <mergeCell ref="AM29:AO29"/>
    <mergeCell ref="AP29:AR29"/>
    <mergeCell ref="AS29:AU29"/>
    <mergeCell ref="E26:F32"/>
    <mergeCell ref="G26:N26"/>
    <mergeCell ref="O26:R26"/>
    <mergeCell ref="S26:V26"/>
    <mergeCell ref="W26:Z26"/>
    <mergeCell ref="AA26:AD26"/>
    <mergeCell ref="G28:N28"/>
    <mergeCell ref="O28:R28"/>
    <mergeCell ref="S28:V28"/>
    <mergeCell ref="W28:Z28"/>
    <mergeCell ref="G27:N27"/>
    <mergeCell ref="O27:R27"/>
    <mergeCell ref="S27:V27"/>
    <mergeCell ref="W27:Z27"/>
    <mergeCell ref="AA27:AD27"/>
    <mergeCell ref="W30:Z30"/>
    <mergeCell ref="AA30:AD30"/>
    <mergeCell ref="W32:Z32"/>
    <mergeCell ref="AA32:AD32"/>
    <mergeCell ref="G29:N29"/>
    <mergeCell ref="O29:R29"/>
    <mergeCell ref="S29:V29"/>
    <mergeCell ref="W29:Z29"/>
    <mergeCell ref="AA29:AD29"/>
    <mergeCell ref="G25:N25"/>
    <mergeCell ref="O25:R25"/>
    <mergeCell ref="S25:V25"/>
    <mergeCell ref="W25:Z25"/>
    <mergeCell ref="AA25:AD25"/>
    <mergeCell ref="AE25:AH25"/>
    <mergeCell ref="AI25:AL25"/>
    <mergeCell ref="AM25:AO25"/>
    <mergeCell ref="AP25:AR25"/>
    <mergeCell ref="BQ24:BT24"/>
    <mergeCell ref="BU24:BX24"/>
    <mergeCell ref="G24:N24"/>
    <mergeCell ref="O24:R24"/>
    <mergeCell ref="S24:V24"/>
    <mergeCell ref="W24:Z24"/>
    <mergeCell ref="AA24:AD24"/>
    <mergeCell ref="AE24:AH24"/>
    <mergeCell ref="AI24:AL24"/>
    <mergeCell ref="AM24:AO24"/>
    <mergeCell ref="G23:N23"/>
    <mergeCell ref="O23:R23"/>
    <mergeCell ref="S23:V23"/>
    <mergeCell ref="AI22:AL22"/>
    <mergeCell ref="AM22:AO22"/>
    <mergeCell ref="AP22:AR22"/>
    <mergeCell ref="AS22:AU22"/>
    <mergeCell ref="BD22:BK22"/>
    <mergeCell ref="BL22:BP22"/>
    <mergeCell ref="G22:N22"/>
    <mergeCell ref="O22:R22"/>
    <mergeCell ref="S22:V22"/>
    <mergeCell ref="W22:Z22"/>
    <mergeCell ref="AA22:AD22"/>
    <mergeCell ref="AE22:AH22"/>
    <mergeCell ref="AP23:AR23"/>
    <mergeCell ref="AS23:AU23"/>
    <mergeCell ref="BQ23:BT23"/>
    <mergeCell ref="BD21:BK21"/>
    <mergeCell ref="BL21:BP21"/>
    <mergeCell ref="BQ21:BT21"/>
    <mergeCell ref="BU21:BX21"/>
    <mergeCell ref="BY21:CB21"/>
    <mergeCell ref="BY20:CB20"/>
    <mergeCell ref="AM23:AO23"/>
    <mergeCell ref="AE23:AH23"/>
    <mergeCell ref="AI23:AL23"/>
    <mergeCell ref="BU22:BX22"/>
    <mergeCell ref="BY22:CB22"/>
    <mergeCell ref="BU23:BX23"/>
    <mergeCell ref="BY23:CB23"/>
    <mergeCell ref="G21:N21"/>
    <mergeCell ref="O21:R21"/>
    <mergeCell ref="S21:V21"/>
    <mergeCell ref="W21:Z21"/>
    <mergeCell ref="AA21:AD21"/>
    <mergeCell ref="AE21:AH21"/>
    <mergeCell ref="AI21:AL21"/>
    <mergeCell ref="AM21:AO21"/>
    <mergeCell ref="AP21:AR21"/>
    <mergeCell ref="G20:N20"/>
    <mergeCell ref="O20:R20"/>
    <mergeCell ref="S20:V20"/>
    <mergeCell ref="W20:Z20"/>
    <mergeCell ref="AA20:AD20"/>
    <mergeCell ref="AE20:AH20"/>
    <mergeCell ref="BB19:BC25"/>
    <mergeCell ref="BD19:BK19"/>
    <mergeCell ref="BQ22:BT22"/>
    <mergeCell ref="AE19:AH19"/>
    <mergeCell ref="AI19:AL19"/>
    <mergeCell ref="AM19:AO19"/>
    <mergeCell ref="AP19:AR19"/>
    <mergeCell ref="AS19:AU19"/>
    <mergeCell ref="AZ19:BA32"/>
    <mergeCell ref="AI20:AL20"/>
    <mergeCell ref="AM20:AO20"/>
    <mergeCell ref="AP20:AR20"/>
    <mergeCell ref="AS20:AU20"/>
    <mergeCell ref="AS21:AU21"/>
    <mergeCell ref="AI26:AL26"/>
    <mergeCell ref="AM26:AO26"/>
    <mergeCell ref="AP26:AR26"/>
    <mergeCell ref="AE27:AH27"/>
    <mergeCell ref="AI27:AL27"/>
    <mergeCell ref="AM27:AO27"/>
    <mergeCell ref="AP27:AR27"/>
    <mergeCell ref="AS27:AU27"/>
    <mergeCell ref="AS26:AU26"/>
    <mergeCell ref="AE26:AH26"/>
    <mergeCell ref="AZ18:BK18"/>
    <mergeCell ref="BL18:BP18"/>
    <mergeCell ref="BL19:BP19"/>
    <mergeCell ref="BD23:BK23"/>
    <mergeCell ref="BL23:BP23"/>
    <mergeCell ref="AS24:AU24"/>
    <mergeCell ref="BD24:BK24"/>
    <mergeCell ref="BL24:BP24"/>
    <mergeCell ref="AS18:AU18"/>
    <mergeCell ref="AM18:AO18"/>
    <mergeCell ref="AP18:AR18"/>
    <mergeCell ref="BQ19:BT19"/>
    <mergeCell ref="BU19:BX19"/>
    <mergeCell ref="BY19:CB19"/>
    <mergeCell ref="BD20:BK20"/>
    <mergeCell ref="BL20:BP20"/>
    <mergeCell ref="BQ20:BT20"/>
    <mergeCell ref="BU20:BX20"/>
    <mergeCell ref="BQ16:BT16"/>
    <mergeCell ref="BU16:BX16"/>
    <mergeCell ref="BY16:CB16"/>
    <mergeCell ref="C17:N17"/>
    <mergeCell ref="O17:R17"/>
    <mergeCell ref="S17:V17"/>
    <mergeCell ref="W17:Z17"/>
    <mergeCell ref="AA17:AD17"/>
    <mergeCell ref="AE17:AH17"/>
    <mergeCell ref="BQ17:BT17"/>
    <mergeCell ref="BU17:BX17"/>
    <mergeCell ref="BY17:CB17"/>
    <mergeCell ref="AI17:AL17"/>
    <mergeCell ref="AM17:AO17"/>
    <mergeCell ref="AP17:AR17"/>
    <mergeCell ref="AS17:AU17"/>
    <mergeCell ref="AZ17:BK17"/>
    <mergeCell ref="BL17:BP17"/>
    <mergeCell ref="BQ15:BT15"/>
    <mergeCell ref="BU15:BX15"/>
    <mergeCell ref="BY15:CB15"/>
    <mergeCell ref="C16:N16"/>
    <mergeCell ref="O16:R16"/>
    <mergeCell ref="S16:V16"/>
    <mergeCell ref="W16:Z16"/>
    <mergeCell ref="AA16:AD16"/>
    <mergeCell ref="AE16:AH16"/>
    <mergeCell ref="AI16:AL16"/>
    <mergeCell ref="AM15:AO15"/>
    <mergeCell ref="AP15:AR15"/>
    <mergeCell ref="AS15:AU15"/>
    <mergeCell ref="AX15:AY32"/>
    <mergeCell ref="AZ15:BK15"/>
    <mergeCell ref="BL15:BP15"/>
    <mergeCell ref="AM16:AO16"/>
    <mergeCell ref="AP16:AR16"/>
    <mergeCell ref="AS16:AU16"/>
    <mergeCell ref="AZ16:BK16"/>
    <mergeCell ref="BQ18:BT18"/>
    <mergeCell ref="BU18:BX18"/>
    <mergeCell ref="BY18:CB18"/>
    <mergeCell ref="BL16:BP16"/>
    <mergeCell ref="A15:B32"/>
    <mergeCell ref="C15:N15"/>
    <mergeCell ref="O15:R15"/>
    <mergeCell ref="S15:V15"/>
    <mergeCell ref="W15:Z15"/>
    <mergeCell ref="AA15:AD15"/>
    <mergeCell ref="AE15:AH15"/>
    <mergeCell ref="AI15:AL15"/>
    <mergeCell ref="AI14:AL14"/>
    <mergeCell ref="C14:N14"/>
    <mergeCell ref="O14:R14"/>
    <mergeCell ref="S14:V14"/>
    <mergeCell ref="W14:Z14"/>
    <mergeCell ref="AA14:AD14"/>
    <mergeCell ref="AE14:AH14"/>
    <mergeCell ref="C19:D32"/>
    <mergeCell ref="E19:F25"/>
    <mergeCell ref="G19:N19"/>
    <mergeCell ref="O19:R19"/>
    <mergeCell ref="S19:V19"/>
    <mergeCell ref="W19:Z19"/>
    <mergeCell ref="AA19:AD19"/>
    <mergeCell ref="W23:Z23"/>
    <mergeCell ref="AA23:AD23"/>
    <mergeCell ref="AM14:AO14"/>
    <mergeCell ref="AP14:AR14"/>
    <mergeCell ref="AS14:AU14"/>
    <mergeCell ref="AZ14:BK14"/>
    <mergeCell ref="BL14:BP14"/>
    <mergeCell ref="AZ11:BK11"/>
    <mergeCell ref="BL11:BP11"/>
    <mergeCell ref="BQ13:BT13"/>
    <mergeCell ref="BQ11:BT11"/>
    <mergeCell ref="BU13:BX13"/>
    <mergeCell ref="BY13:CB13"/>
    <mergeCell ref="BQ14:BT14"/>
    <mergeCell ref="AZ12:BK12"/>
    <mergeCell ref="BL12:BP12"/>
    <mergeCell ref="BQ12:BT12"/>
    <mergeCell ref="BU12:BX12"/>
    <mergeCell ref="BY12:CB12"/>
    <mergeCell ref="BU14:BX14"/>
    <mergeCell ref="BY14:CB14"/>
    <mergeCell ref="BU11:BX11"/>
    <mergeCell ref="BY11:CB11"/>
    <mergeCell ref="C11:N11"/>
    <mergeCell ref="O11:R11"/>
    <mergeCell ref="S11:V11"/>
    <mergeCell ref="W11:Z11"/>
    <mergeCell ref="AA11:AD11"/>
    <mergeCell ref="AX11:AY12"/>
    <mergeCell ref="AE11:AH11"/>
    <mergeCell ref="AI11:AL11"/>
    <mergeCell ref="AM11:AO11"/>
    <mergeCell ref="AP11:AR11"/>
    <mergeCell ref="C12:N12"/>
    <mergeCell ref="O12:R12"/>
    <mergeCell ref="S12:V12"/>
    <mergeCell ref="W12:Z12"/>
    <mergeCell ref="AA12:AD12"/>
    <mergeCell ref="AE12:AH12"/>
    <mergeCell ref="AI12:AL12"/>
    <mergeCell ref="AM12:AO12"/>
    <mergeCell ref="AP12:AR12"/>
    <mergeCell ref="AS12:AU12"/>
    <mergeCell ref="AS11:AU11"/>
    <mergeCell ref="BV1:CN1"/>
    <mergeCell ref="A6:N10"/>
    <mergeCell ref="O6:AL7"/>
    <mergeCell ref="AM6:AU7"/>
    <mergeCell ref="AX6:BK10"/>
    <mergeCell ref="BL6:BP10"/>
    <mergeCell ref="BQ6:BT10"/>
    <mergeCell ref="W9:Z10"/>
    <mergeCell ref="AA9:AD10"/>
    <mergeCell ref="AE9:AH10"/>
    <mergeCell ref="AI9:AL10"/>
    <mergeCell ref="BU6:CB7"/>
    <mergeCell ref="O8:R10"/>
    <mergeCell ref="S8:AD8"/>
    <mergeCell ref="AE8:AL8"/>
    <mergeCell ref="AM8:AO10"/>
    <mergeCell ref="AP8:AR10"/>
    <mergeCell ref="AS8:AU10"/>
    <mergeCell ref="BU8:BX10"/>
    <mergeCell ref="BY8:CB10"/>
    <mergeCell ref="S9:V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firstPageNumber="64" orientation="portrait" useFirstPageNumber="1" r:id="rId1"/>
  <headerFooter>
    <oddHeader>&amp;L&amp;"ＭＳ Ｐ明朝,標準"６．商業</oddHeader>
    <oddFooter>&amp;C&amp;P</oddFooter>
  </headerFooter>
  <colBreaks count="1" manualBreakCount="1">
    <brk id="47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商業概要 </vt:lpstr>
      <vt:lpstr>'商業概要 '!Print_Area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2026-07-03T10:08:27Z</cp:lastPrinted>
  <dcterms:created xsi:type="dcterms:W3CDTF">2001-09-21T05:54:42Z</dcterms:created>
  <dcterms:modified xsi:type="dcterms:W3CDTF">2026-07-07T05:10:41Z</dcterms:modified>
</cp:coreProperties>
</file>