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-nas\部署\02_総合政策部\企画課\業務キャビネット\01_Ｒ６年度業務に関すること\【183101】統計調査推進事業\市統計書\令和6年度版統計書（Excel版）\"/>
    </mc:Choice>
  </mc:AlternateContent>
  <bookViews>
    <workbookView xWindow="-15" yWindow="-15" windowWidth="7650" windowHeight="9135"/>
  </bookViews>
  <sheets>
    <sheet name="一般会計・歳入（会計課）" sheetId="8" r:id="rId1"/>
    <sheet name="一般会計・歳出（会計課）" sheetId="13" r:id="rId2"/>
    <sheet name="特別会計（会計課）" sheetId="10" r:id="rId3"/>
    <sheet name="公営企業・公有財産（管財契約課、上下水道課、医療センター）" sheetId="11" r:id="rId4"/>
    <sheet name="決算分析・税（財政課、税務課、会計課）" sheetId="12" r:id="rId5"/>
  </sheets>
  <definedNames>
    <definedName name="_xlnm.Print_Area" localSheetId="1">'一般会計・歳出（会計課）'!$A$1:$CH$31</definedName>
    <definedName name="_xlnm.Print_Area" localSheetId="0">'一般会計・歳入（会計課）'!$A$1:$BZ$35</definedName>
    <definedName name="_xlnm.Print_Area" localSheetId="4">'決算分析・税（財政課、税務課、会計課）'!$A$1:$AL$57</definedName>
    <definedName name="_xlnm.Print_Area" localSheetId="3">'公営企業・公有財産（管財契約課、上下水道課、医療センター）'!$A$1:$AL$41</definedName>
    <definedName name="_xlnm.Print_Area" localSheetId="2">'特別会計（会計課）'!$A$1:$AM$25</definedName>
  </definedNames>
  <calcPr calcId="162913" calcMode="manual"/>
</workbook>
</file>

<file path=xl/calcChain.xml><?xml version="1.0" encoding="utf-8"?>
<calcChain xmlns="http://schemas.openxmlformats.org/spreadsheetml/2006/main">
  <c r="K31" i="11" l="1"/>
  <c r="R31" i="11"/>
  <c r="Y50" i="12" l="1"/>
  <c r="AC22" i="12"/>
  <c r="V22" i="12"/>
  <c r="O22" i="12"/>
  <c r="H22" i="12"/>
  <c r="R38" i="11"/>
  <c r="R37" i="11"/>
  <c r="R36" i="11"/>
  <c r="R35" i="11"/>
  <c r="R34" i="11"/>
  <c r="R33" i="11"/>
  <c r="R32" i="11" s="1"/>
  <c r="AF32" i="11"/>
  <c r="Y32" i="11"/>
  <c r="K32" i="11"/>
  <c r="R30" i="11"/>
  <c r="R29" i="11"/>
  <c r="R28" i="11"/>
  <c r="R27" i="11"/>
  <c r="R26" i="11" s="1"/>
  <c r="AF26" i="11"/>
  <c r="AF21" i="11" s="1"/>
  <c r="Y26" i="11"/>
  <c r="Y21" i="11" s="1"/>
  <c r="K26" i="11"/>
  <c r="R25" i="11"/>
  <c r="R24" i="11"/>
  <c r="AF23" i="11"/>
  <c r="Y23" i="11"/>
  <c r="R23" i="11"/>
  <c r="R21" i="11" s="1"/>
  <c r="K23" i="11"/>
  <c r="K21" i="11" s="1"/>
  <c r="R22" i="11"/>
  <c r="AF10" i="11" l="1"/>
  <c r="Y10" i="11"/>
  <c r="R10" i="11"/>
  <c r="K10" i="11"/>
  <c r="AF6" i="11"/>
  <c r="Y6" i="11"/>
  <c r="R6" i="11"/>
  <c r="K6" i="11"/>
  <c r="AG17" i="10"/>
  <c r="Z17" i="10"/>
  <c r="S17" i="10"/>
  <c r="L17" i="10"/>
  <c r="AG5" i="10"/>
  <c r="Z5" i="10"/>
  <c r="S5" i="10"/>
  <c r="L5" i="10"/>
  <c r="BK25" i="13"/>
  <c r="BC25" i="13"/>
  <c r="BK23" i="13"/>
  <c r="BC23" i="13"/>
  <c r="BK13" i="13"/>
  <c r="BC13" i="13"/>
  <c r="BK11" i="13"/>
  <c r="BC11" i="13"/>
  <c r="BK5" i="13"/>
  <c r="BC5" i="13"/>
  <c r="S28" i="13"/>
  <c r="K28" i="13"/>
  <c r="S24" i="13"/>
  <c r="K24" i="13"/>
  <c r="S22" i="13"/>
  <c r="K22" i="13"/>
  <c r="S19" i="13"/>
  <c r="K19" i="13"/>
  <c r="S15" i="13"/>
  <c r="K15" i="13"/>
  <c r="S8" i="13"/>
  <c r="K8" i="13"/>
  <c r="S6" i="13"/>
  <c r="K6" i="13"/>
  <c r="BE21" i="8"/>
  <c r="AX21" i="8"/>
  <c r="BE17" i="8"/>
  <c r="AX17" i="8"/>
  <c r="BE13" i="8"/>
  <c r="AX13" i="8"/>
  <c r="BE9" i="8"/>
  <c r="AX9" i="8"/>
  <c r="BE5" i="8"/>
  <c r="AX5" i="8"/>
  <c r="R31" i="8"/>
  <c r="K31" i="8"/>
  <c r="R28" i="8"/>
  <c r="K28" i="8"/>
  <c r="R23" i="8"/>
  <c r="K23" i="8"/>
  <c r="R13" i="8"/>
  <c r="K13" i="8"/>
  <c r="R6" i="8"/>
  <c r="K6" i="8"/>
</calcChain>
</file>

<file path=xl/sharedStrings.xml><?xml version="1.0" encoding="utf-8"?>
<sst xmlns="http://schemas.openxmlformats.org/spreadsheetml/2006/main" count="303" uniqueCount="192">
  <si>
    <t>配当割交付金</t>
    <rPh sb="0" eb="2">
      <t>ハイトウ</t>
    </rPh>
    <rPh sb="2" eb="3">
      <t>ワリ</t>
    </rPh>
    <rPh sb="3" eb="6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</si>
  <si>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</si>
  <si>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国庫委託金</t>
    <rPh sb="0" eb="2">
      <t>コッコ</t>
    </rPh>
    <rPh sb="2" eb="4">
      <t>イタク</t>
    </rPh>
    <rPh sb="4" eb="5">
      <t>キン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</si>
  <si>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</si>
  <si>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</si>
  <si>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</si>
  <si>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</si>
  <si>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</si>
  <si>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</si>
  <si>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</si>
  <si>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</si>
  <si>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文化会館事業</t>
    <rPh sb="0" eb="2">
      <t>ブンカ</t>
    </rPh>
    <rPh sb="2" eb="4">
      <t>カイカン</t>
    </rPh>
    <rPh sb="4" eb="6">
      <t>ジギョウ</t>
    </rPh>
    <phoneticPr fontId="2"/>
  </si>
  <si>
    <t>債務負担行為額</t>
    <rPh sb="0" eb="2">
      <t>サイム</t>
    </rPh>
    <rPh sb="2" eb="4">
      <t>フタン</t>
    </rPh>
    <rPh sb="4" eb="6">
      <t>コウイ</t>
    </rPh>
    <rPh sb="6" eb="7">
      <t>ガク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</si>
  <si>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</si>
  <si>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</si>
  <si>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歳入合計</t>
    <rPh sb="0" eb="2">
      <t>サイニュウ</t>
    </rPh>
    <rPh sb="2" eb="4">
      <t>ゴウケイ</t>
    </rPh>
    <phoneticPr fontId="2"/>
  </si>
  <si>
    <t>市税</t>
    <rPh sb="0" eb="1">
      <t>シ</t>
    </rPh>
    <rPh sb="1" eb="2">
      <t>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</si>
  <si>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</si>
  <si>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</si>
  <si>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</si>
  <si>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</si>
  <si>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</si>
  <si>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</si>
  <si>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</si>
  <si>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</si>
  <si>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</t>
    <rPh sb="0" eb="3">
      <t>ブンタンキン</t>
    </rPh>
    <phoneticPr fontId="2"/>
  </si>
  <si>
    <t>負担金</t>
    <rPh sb="0" eb="3">
      <t>フタンキン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</si>
  <si>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</si>
  <si>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使用料</t>
    <rPh sb="0" eb="2">
      <t>シヨウ</t>
    </rPh>
    <rPh sb="2" eb="3">
      <t>リョウ</t>
    </rPh>
    <phoneticPr fontId="2"/>
  </si>
  <si>
    <t>手数料</t>
    <rPh sb="0" eb="3">
      <t>テスウリョウ</t>
    </rPh>
    <phoneticPr fontId="2"/>
  </si>
  <si>
    <t>国庫負担金</t>
    <rPh sb="0" eb="2">
      <t>コッコ</t>
    </rPh>
    <rPh sb="2" eb="5">
      <t>フタンキン</t>
    </rPh>
    <phoneticPr fontId="2"/>
  </si>
  <si>
    <t>国庫補助金</t>
    <rPh sb="0" eb="2">
      <t>コッコ</t>
    </rPh>
    <rPh sb="2" eb="5">
      <t>ホジョキン</t>
    </rPh>
    <phoneticPr fontId="2"/>
  </si>
  <si>
    <t>県支出金</t>
    <rPh sb="0" eb="1">
      <t>ケン</t>
    </rPh>
    <rPh sb="1" eb="4">
      <t>シシュツキン</t>
    </rPh>
    <phoneticPr fontId="2"/>
  </si>
  <si>
    <t>県負担金</t>
    <rPh sb="0" eb="1">
      <t>ケン</t>
    </rPh>
    <rPh sb="1" eb="4">
      <t>フタンキン</t>
    </rPh>
    <phoneticPr fontId="2"/>
  </si>
  <si>
    <t>県補助金</t>
    <rPh sb="0" eb="1">
      <t>ケン</t>
    </rPh>
    <rPh sb="1" eb="4">
      <t>ホジョキン</t>
    </rPh>
    <phoneticPr fontId="2"/>
  </si>
  <si>
    <t>県委託金</t>
    <rPh sb="0" eb="1">
      <t>ケン</t>
    </rPh>
    <rPh sb="1" eb="3">
      <t>イタク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</si>
  <si>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</si>
  <si>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</si>
  <si>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財産売払収入</t>
    <rPh sb="0" eb="2">
      <t>ザイサン</t>
    </rPh>
    <rPh sb="2" eb="4">
      <t>ウリハラ</t>
    </rPh>
    <rPh sb="4" eb="6">
      <t>シュウニュウ</t>
    </rPh>
    <phoneticPr fontId="2"/>
  </si>
  <si>
    <t>寄付金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</si>
  <si>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</si>
  <si>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基金繰入金</t>
    <rPh sb="0" eb="2">
      <t>キキン</t>
    </rPh>
    <rPh sb="2" eb="4">
      <t>クリイレ</t>
    </rPh>
    <rPh sb="4" eb="5">
      <t>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</si>
  <si>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</si>
  <si>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</si>
  <si>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</si>
  <si>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市預金利子</t>
    <rPh sb="0" eb="1">
      <t>シ</t>
    </rPh>
    <rPh sb="1" eb="3">
      <t>ヨキン</t>
    </rPh>
    <rPh sb="3" eb="5">
      <t>リシ</t>
    </rPh>
    <phoneticPr fontId="2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</si>
  <si>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</si>
  <si>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</si>
  <si>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雑入</t>
    <rPh sb="0" eb="1">
      <t>ザツ</t>
    </rPh>
    <rPh sb="1" eb="2">
      <t>ニュウ</t>
    </rPh>
    <phoneticPr fontId="2"/>
  </si>
  <si>
    <t>市債</t>
    <rPh sb="0" eb="2">
      <t>シサイ</t>
    </rPh>
    <phoneticPr fontId="2"/>
  </si>
  <si>
    <t>歳出合計</t>
    <rPh sb="0" eb="2">
      <t>サイシュツ</t>
    </rPh>
    <rPh sb="2" eb="4">
      <t>ゴウケイ</t>
    </rPh>
    <phoneticPr fontId="2"/>
  </si>
  <si>
    <t>議会費</t>
    <rPh sb="0" eb="2">
      <t>ギカイ</t>
    </rPh>
    <rPh sb="2" eb="3">
      <t>ヒ</t>
    </rPh>
    <phoneticPr fontId="2"/>
  </si>
  <si>
    <t>総務管理費</t>
    <rPh sb="0" eb="2">
      <t>ソウム</t>
    </rPh>
    <rPh sb="2" eb="4">
      <t>カンリ</t>
    </rPh>
    <rPh sb="4" eb="5">
      <t>ヒ</t>
    </rPh>
    <phoneticPr fontId="2"/>
  </si>
  <si>
    <t>徴税費</t>
    <rPh sb="0" eb="2">
      <t>チョウゼイ</t>
    </rPh>
    <rPh sb="2" eb="3">
      <t>ヒ</t>
    </rPh>
    <phoneticPr fontId="2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</si>
  <si>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2"/>
  </si>
  <si>
    <t>選挙費</t>
    <rPh sb="0" eb="2">
      <t>センキョ</t>
    </rPh>
    <rPh sb="2" eb="3">
      <t>ヒ</t>
    </rPh>
    <phoneticPr fontId="2"/>
  </si>
  <si>
    <t>統計調査費</t>
    <rPh sb="0" eb="2">
      <t>トウケイ</t>
    </rPh>
    <rPh sb="2" eb="4">
      <t>チョウサ</t>
    </rPh>
    <rPh sb="4" eb="5">
      <t>ヒ</t>
    </rPh>
    <phoneticPr fontId="2"/>
  </si>
  <si>
    <t>監査委員費</t>
    <rPh sb="0" eb="2">
      <t>カンサ</t>
    </rPh>
    <rPh sb="2" eb="4">
      <t>イイン</t>
    </rPh>
    <rPh sb="4" eb="5">
      <t>ヒ</t>
    </rPh>
    <phoneticPr fontId="2"/>
  </si>
  <si>
    <t>民生費</t>
    <rPh sb="0" eb="2">
      <t>ミンセイ</t>
    </rPh>
    <rPh sb="2" eb="3">
      <t>ヒ</t>
    </rPh>
    <phoneticPr fontId="2"/>
  </si>
  <si>
    <t>社会福祉費</t>
    <rPh sb="0" eb="2">
      <t>シャカイ</t>
    </rPh>
    <rPh sb="2" eb="4">
      <t>フクシ</t>
    </rPh>
    <rPh sb="4" eb="5">
      <t>ヒ</t>
    </rPh>
    <phoneticPr fontId="2"/>
  </si>
  <si>
    <t>児童福祉費</t>
    <rPh sb="0" eb="2">
      <t>ジドウ</t>
    </rPh>
    <rPh sb="2" eb="4">
      <t>フクシ</t>
    </rPh>
    <rPh sb="4" eb="5">
      <t>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</si>
  <si>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</si>
  <si>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衛生費</t>
    <rPh sb="0" eb="3">
      <t>エイセイヒ</t>
    </rPh>
    <phoneticPr fontId="2"/>
  </si>
  <si>
    <t>保健衛生費</t>
    <rPh sb="0" eb="2">
      <t>ホケン</t>
    </rPh>
    <rPh sb="2" eb="5">
      <t>エイセイヒ</t>
    </rPh>
    <phoneticPr fontId="2"/>
  </si>
  <si>
    <t>清掃費</t>
    <rPh sb="0" eb="2">
      <t>セイソウ</t>
    </rPh>
    <rPh sb="2" eb="3">
      <t>ヒ</t>
    </rPh>
    <phoneticPr fontId="2"/>
  </si>
  <si>
    <t>労働費</t>
    <rPh sb="0" eb="3">
      <t>ロウドウヒ</t>
    </rPh>
    <phoneticPr fontId="2"/>
  </si>
  <si>
    <t>労働諸費</t>
    <rPh sb="0" eb="2">
      <t>ロウドウ</t>
    </rPh>
    <rPh sb="2" eb="4">
      <t>ショヒ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</si>
  <si>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</si>
  <si>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農業費</t>
    <rPh sb="0" eb="2">
      <t>ノウギョウ</t>
    </rPh>
    <rPh sb="2" eb="3">
      <t>ヒ</t>
    </rPh>
    <phoneticPr fontId="2"/>
  </si>
  <si>
    <t>林業費</t>
    <rPh sb="0" eb="2">
      <t>リンギョウ</t>
    </rPh>
    <rPh sb="2" eb="3">
      <t>ヒ</t>
    </rPh>
    <phoneticPr fontId="2"/>
  </si>
  <si>
    <t>水産業費</t>
    <rPh sb="0" eb="3">
      <t>スイサンギョウ</t>
    </rPh>
    <rPh sb="3" eb="4">
      <t>ヒ</t>
    </rPh>
    <phoneticPr fontId="2"/>
  </si>
  <si>
    <t>総務費</t>
    <rPh sb="0" eb="2">
      <t>ソウム</t>
    </rPh>
    <rPh sb="2" eb="3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</si>
  <si>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</si>
  <si>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</si>
  <si>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土木管理費</t>
    <rPh sb="0" eb="2">
      <t>ドボク</t>
    </rPh>
    <rPh sb="2" eb="4">
      <t>カンリ</t>
    </rPh>
    <rPh sb="4" eb="5">
      <t>ヒ</t>
    </rPh>
    <phoneticPr fontId="2"/>
  </si>
  <si>
    <t>道路橋りょう費</t>
    <rPh sb="0" eb="2">
      <t>ドウロ</t>
    </rPh>
    <rPh sb="2" eb="3">
      <t>キョウ</t>
    </rPh>
    <rPh sb="6" eb="7">
      <t>ヒ</t>
    </rPh>
    <phoneticPr fontId="2"/>
  </si>
  <si>
    <t>河川費</t>
    <rPh sb="0" eb="2">
      <t>カセン</t>
    </rPh>
    <rPh sb="2" eb="3">
      <t>ヒ</t>
    </rPh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</si>
  <si>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</si>
  <si>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住宅費</t>
    <rPh sb="0" eb="3">
      <t>ジュウタクヒ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</si>
  <si>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</si>
  <si>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</si>
  <si>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教育総務費</t>
    <rPh sb="0" eb="2">
      <t>キョウイク</t>
    </rPh>
    <rPh sb="2" eb="4">
      <t>ソウム</t>
    </rPh>
    <rPh sb="4" eb="5">
      <t>ヒ</t>
    </rPh>
    <phoneticPr fontId="2"/>
  </si>
  <si>
    <t>小学校費</t>
    <rPh sb="0" eb="3">
      <t>ショウガッコウ</t>
    </rPh>
    <rPh sb="3" eb="4">
      <t>ヒ</t>
    </rPh>
    <phoneticPr fontId="2"/>
  </si>
  <si>
    <t>中学校費</t>
    <rPh sb="0" eb="3">
      <t>チュウガッコウ</t>
    </rPh>
    <rPh sb="3" eb="4">
      <t>ヒ</t>
    </rPh>
    <phoneticPr fontId="2"/>
  </si>
  <si>
    <t>幼稚園費</t>
    <rPh sb="0" eb="3">
      <t>ヨウチエン</t>
    </rPh>
    <rPh sb="3" eb="4">
      <t>ヒ</t>
    </rPh>
    <phoneticPr fontId="2"/>
  </si>
  <si>
    <t>社会教育費</t>
    <rPh sb="0" eb="2">
      <t>シャカイ</t>
    </rPh>
    <rPh sb="2" eb="4">
      <t>キョウイク</t>
    </rPh>
    <rPh sb="4" eb="5">
      <t>ヒ</t>
    </rPh>
    <phoneticPr fontId="2"/>
  </si>
  <si>
    <t>保健体育費</t>
    <rPh sb="0" eb="2">
      <t>ホケン</t>
    </rPh>
    <rPh sb="2" eb="4">
      <t>タイイク</t>
    </rPh>
    <rPh sb="4" eb="5">
      <t>ヒ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</si>
  <si>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</si>
  <si>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介護認定審査会共同設置事業</t>
    <rPh sb="0" eb="2">
      <t>カイゴ</t>
    </rPh>
    <rPh sb="2" eb="4">
      <t>ニンテイ</t>
    </rPh>
    <rPh sb="4" eb="7">
      <t>シンサカイ</t>
    </rPh>
    <rPh sb="7" eb="9">
      <t>キョウドウ</t>
    </rPh>
    <rPh sb="9" eb="11">
      <t>セッチ</t>
    </rPh>
    <rPh sb="11" eb="13">
      <t>ジギョウ</t>
    </rPh>
    <phoneticPr fontId="2"/>
  </si>
  <si>
    <t>収入合計</t>
    <rPh sb="0" eb="2">
      <t>シュウニュウ</t>
    </rPh>
    <rPh sb="2" eb="4">
      <t>ゴウケイ</t>
    </rPh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</si>
  <si>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</si>
  <si>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</si>
  <si>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支出合計</t>
    <rPh sb="0" eb="2">
      <t>シシュツ</t>
    </rPh>
    <rPh sb="2" eb="4">
      <t>ゴウケイ</t>
    </rPh>
    <phoneticPr fontId="2"/>
  </si>
  <si>
    <t>建物</t>
    <rPh sb="0" eb="2">
      <t>タテモノ</t>
    </rPh>
    <phoneticPr fontId="2"/>
  </si>
  <si>
    <t>合計</t>
    <rPh sb="0" eb="2">
      <t>ゴウケイ</t>
    </rPh>
    <phoneticPr fontId="2"/>
  </si>
  <si>
    <t>木造(延面積）</t>
    <rPh sb="0" eb="2">
      <t>モクゾウ</t>
    </rPh>
    <rPh sb="3" eb="4">
      <t>ノベ</t>
    </rPh>
    <rPh sb="4" eb="6">
      <t>メンセキ</t>
    </rPh>
    <phoneticPr fontId="2"/>
  </si>
  <si>
    <t>非木造(延面積）</t>
    <rPh sb="0" eb="1">
      <t>ヒ</t>
    </rPh>
    <rPh sb="1" eb="3">
      <t>モクゾウ</t>
    </rPh>
    <rPh sb="4" eb="5">
      <t>ノベ</t>
    </rPh>
    <rPh sb="5" eb="7">
      <t>メンセキ</t>
    </rPh>
    <phoneticPr fontId="2"/>
  </si>
  <si>
    <t>行政財産</t>
    <rPh sb="0" eb="2">
      <t>ギョウセイ</t>
    </rPh>
    <rPh sb="2" eb="4">
      <t>ザイサン</t>
    </rPh>
    <phoneticPr fontId="2"/>
  </si>
  <si>
    <t>消防施設</t>
    <rPh sb="0" eb="2">
      <t>ショウボウ</t>
    </rPh>
    <rPh sb="2" eb="4">
      <t>シセツ</t>
    </rPh>
    <phoneticPr fontId="2"/>
  </si>
  <si>
    <t>その他の施設</t>
    <rPh sb="2" eb="3">
      <t>タ</t>
    </rPh>
    <rPh sb="4" eb="6">
      <t>シセツ</t>
    </rPh>
    <phoneticPr fontId="2"/>
  </si>
  <si>
    <t>学校</t>
    <rPh sb="0" eb="2">
      <t>ガッコウ</t>
    </rPh>
    <phoneticPr fontId="2"/>
  </si>
  <si>
    <t>公営住宅等</t>
    <rPh sb="0" eb="2">
      <t>コウエイ</t>
    </rPh>
    <rPh sb="2" eb="5">
      <t>ジュウタクトウ</t>
    </rPh>
    <phoneticPr fontId="2"/>
  </si>
  <si>
    <t>公園</t>
    <rPh sb="0" eb="2">
      <t>コウエン</t>
    </rPh>
    <phoneticPr fontId="2"/>
  </si>
  <si>
    <t>普通財産</t>
    <rPh sb="0" eb="2">
      <t>フツウ</t>
    </rPh>
    <rPh sb="2" eb="4">
      <t>ザイサン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</si>
  <si>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</si>
  <si>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2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</si>
  <si>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2"/>
  </si>
  <si>
    <t>財政力指数</t>
    <rPh sb="0" eb="3">
      <t>ザイセイリョク</t>
    </rPh>
    <rPh sb="3" eb="5">
      <t>シスウ</t>
    </rPh>
    <phoneticPr fontId="2"/>
  </si>
  <si>
    <t>積立金現在高</t>
    <rPh sb="0" eb="2">
      <t>ツミタテ</t>
    </rPh>
    <rPh sb="2" eb="3">
      <t>キン</t>
    </rPh>
    <rPh sb="3" eb="5">
      <t>ゲンザイ</t>
    </rPh>
    <rPh sb="5" eb="6">
      <t>ダカ</t>
    </rPh>
    <phoneticPr fontId="2"/>
  </si>
  <si>
    <t>土地開発基金現在高</t>
    <rPh sb="0" eb="2">
      <t>トチ</t>
    </rPh>
    <rPh sb="2" eb="4">
      <t>カイハツ</t>
    </rPh>
    <rPh sb="4" eb="6">
      <t>キキン</t>
    </rPh>
    <rPh sb="6" eb="8">
      <t>ゲンザイ</t>
    </rPh>
    <rPh sb="8" eb="9">
      <t>ダカ</t>
    </rPh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</si>
  <si>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</si>
  <si>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実質収支比率</t>
    <rPh sb="0" eb="2">
      <t>ジッシツ</t>
    </rPh>
    <rPh sb="2" eb="4">
      <t>シュウシ</t>
    </rPh>
    <rPh sb="4" eb="6">
      <t>ヒリツ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</si>
  <si>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</si>
  <si>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</si>
  <si>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積立金現在高比率</t>
    <rPh sb="0" eb="2">
      <t>ツミタテ</t>
    </rPh>
    <rPh sb="2" eb="3">
      <t>キン</t>
    </rPh>
    <rPh sb="3" eb="5">
      <t>ゲンザイ</t>
    </rPh>
    <rPh sb="5" eb="6">
      <t>ダカ</t>
    </rPh>
    <rPh sb="6" eb="8">
      <t>ヒリツ</t>
    </rPh>
    <phoneticPr fontId="2"/>
  </si>
  <si>
    <t>地方債現在高比率</t>
    <rPh sb="0" eb="3">
      <t>チホウサイ</t>
    </rPh>
    <rPh sb="3" eb="5">
      <t>ゲンザイ</t>
    </rPh>
    <rPh sb="5" eb="6">
      <t>ダカ</t>
    </rPh>
    <rPh sb="6" eb="8">
      <t>ヒリツ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</si>
  <si>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</si>
  <si>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</si>
  <si>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収入未済額</t>
    <rPh sb="0" eb="2">
      <t>シュウニュウ</t>
    </rPh>
    <rPh sb="2" eb="4">
      <t>ミサイ</t>
    </rPh>
    <rPh sb="4" eb="5">
      <t>ガク</t>
    </rPh>
    <phoneticPr fontId="2"/>
  </si>
  <si>
    <t>納税義務者</t>
    <rPh sb="0" eb="2">
      <t>ノウゼイ</t>
    </rPh>
    <rPh sb="2" eb="5">
      <t>ギムシャ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</si>
  <si>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</si>
  <si>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償却資産</t>
    <rPh sb="0" eb="2">
      <t>ショウキャク</t>
    </rPh>
    <rPh sb="2" eb="4">
      <t>シサン</t>
    </rPh>
    <phoneticPr fontId="2"/>
  </si>
  <si>
    <t>交付金及び納付金</t>
    <rPh sb="0" eb="3">
      <t>コウフキン</t>
    </rPh>
    <rPh sb="3" eb="4">
      <t>オヨ</t>
    </rPh>
    <rPh sb="5" eb="8">
      <t>ノウフキン</t>
    </rPh>
    <phoneticPr fontId="2"/>
  </si>
  <si>
    <t>（単位；千円・％）</t>
    <rPh sb="1" eb="3">
      <t>タンイ</t>
    </rPh>
    <rPh sb="4" eb="5">
      <t>セン</t>
    </rPh>
    <rPh sb="5" eb="6">
      <t>エン</t>
    </rPh>
    <phoneticPr fontId="2"/>
  </si>
  <si>
    <t>(※2）積立金現在高は、財政調整基金・減債基金及びその他特定目的基金の合計である。</t>
    <rPh sb="4" eb="6">
      <t>ツミタテ</t>
    </rPh>
    <rPh sb="6" eb="7">
      <t>キン</t>
    </rPh>
    <rPh sb="7" eb="9">
      <t>ゲンザイ</t>
    </rPh>
    <rPh sb="9" eb="10">
      <t>ダカ</t>
    </rPh>
    <phoneticPr fontId="2"/>
  </si>
  <si>
    <t>(単位；㎡）</t>
    <rPh sb="1" eb="3">
      <t>タンイ</t>
    </rPh>
    <phoneticPr fontId="2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</si>
  <si>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"/>
  </si>
  <si>
    <t>予備費</t>
    <rPh sb="0" eb="3">
      <t>ヨビヒ</t>
    </rPh>
    <phoneticPr fontId="2"/>
  </si>
  <si>
    <t>公債費</t>
    <rPh sb="0" eb="3">
      <t>コウサイヒ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</si>
  <si>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</si>
  <si>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（単位；円）</t>
    <rPh sb="1" eb="3">
      <t>タンイ</t>
    </rPh>
    <rPh sb="4" eb="5">
      <t>エン</t>
    </rPh>
    <phoneticPr fontId="2"/>
  </si>
  <si>
    <t>税務課</t>
    <rPh sb="0" eb="2">
      <t>ゼイム</t>
    </rPh>
    <rPh sb="2" eb="3">
      <t>カ</t>
    </rPh>
    <phoneticPr fontId="2"/>
  </si>
  <si>
    <t>-</t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</si>
  <si>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</si>
  <si>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</si>
  <si>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</si>
  <si>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</si>
  <si>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減税補てん債及び臨時財政対策債を
経常一般財源から除いた率</t>
    <rPh sb="0" eb="2">
      <t>ゲンゼイ</t>
    </rPh>
    <rPh sb="2" eb="3">
      <t>ホ</t>
    </rPh>
    <rPh sb="5" eb="6">
      <t>サイ</t>
    </rPh>
    <rPh sb="6" eb="7">
      <t>オヨ</t>
    </rPh>
    <rPh sb="8" eb="10">
      <t>リンジ</t>
    </rPh>
    <rPh sb="10" eb="12">
      <t>ザイセイ</t>
    </rPh>
    <rPh sb="12" eb="14">
      <t>タイサク</t>
    </rPh>
    <rPh sb="14" eb="15">
      <t>サイ</t>
    </rPh>
    <rPh sb="17" eb="19">
      <t>ケイジョウ</t>
    </rPh>
    <rPh sb="19" eb="21">
      <t>イッパン</t>
    </rPh>
    <rPh sb="21" eb="23">
      <t>ザイゲン</t>
    </rPh>
    <rPh sb="25" eb="26">
      <t>ノゾ</t>
    </rPh>
    <rPh sb="28" eb="29">
      <t>リツ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</si>
  <si>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</si>
  <si>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農林水産施設災害復旧費</t>
    <rPh sb="0" eb="2">
      <t>ノウリン</t>
    </rPh>
    <rPh sb="2" eb="4">
      <t>スイサン</t>
    </rPh>
    <rPh sb="4" eb="6">
      <t>シセツ</t>
    </rPh>
    <rPh sb="6" eb="8">
      <t>サイガイ</t>
    </rPh>
    <rPh sb="8" eb="10">
      <t>フッキュウ</t>
    </rPh>
    <rPh sb="10" eb="11">
      <t>ヒ</t>
    </rPh>
    <phoneticPr fontId="2"/>
  </si>
  <si>
    <t>公共土木施設災害復旧費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1">
      <t>ヒ</t>
    </rPh>
    <phoneticPr fontId="2"/>
  </si>
  <si>
    <t>会計課</t>
    <rPh sb="0" eb="3">
      <t>カイケイカ</t>
    </rPh>
    <phoneticPr fontId="2"/>
  </si>
  <si>
    <t>会計課</t>
    <rPh sb="0" eb="2">
      <t>カイケイ</t>
    </rPh>
    <rPh sb="2" eb="3">
      <t>カ</t>
    </rPh>
    <phoneticPr fontId="2"/>
  </si>
  <si>
    <t>※1</t>
  </si>
  <si>
    <t>※2</t>
  </si>
  <si>
    <t>※１</t>
  </si>
  <si>
    <t xml:space="preserve">  税務課</t>
    <rPh sb="2" eb="4">
      <t>ゼイム</t>
    </rPh>
    <rPh sb="4" eb="5">
      <t>カ</t>
    </rPh>
    <phoneticPr fontId="2"/>
  </si>
  <si>
    <t>各年度１月１日現在</t>
    <rPh sb="7" eb="9">
      <t>ゲンザイ</t>
    </rPh>
    <phoneticPr fontId="2"/>
  </si>
  <si>
    <t>各年度１月１日現在</t>
    <phoneticPr fontId="2"/>
  </si>
  <si>
    <t>下水道事業</t>
    <rPh sb="0" eb="3">
      <t>ゲスイドウ</t>
    </rPh>
    <rPh sb="3" eb="5">
      <t>ジギョウ</t>
    </rPh>
    <phoneticPr fontId="2"/>
  </si>
  <si>
    <t xml:space="preserve"> 本庁舎</t>
    <rPh sb="1" eb="2">
      <t>ホン</t>
    </rPh>
    <rPh sb="2" eb="4">
      <t>チョウシャ</t>
    </rPh>
    <phoneticPr fontId="2"/>
  </si>
  <si>
    <t xml:space="preserve"> その他の行政財産</t>
    <rPh sb="3" eb="4">
      <t>タ</t>
    </rPh>
    <rPh sb="5" eb="7">
      <t>ギョウセイ</t>
    </rPh>
    <rPh sb="7" eb="9">
      <t>ザイサン</t>
    </rPh>
    <phoneticPr fontId="2"/>
  </si>
  <si>
    <t xml:space="preserve"> 公共財産</t>
    <rPh sb="1" eb="3">
      <t>コウキョウ</t>
    </rPh>
    <rPh sb="3" eb="5">
      <t>ザイサン</t>
    </rPh>
    <phoneticPr fontId="2"/>
  </si>
  <si>
    <t xml:space="preserve"> 山林</t>
    <rPh sb="1" eb="3">
      <t>サンリン</t>
    </rPh>
    <phoneticPr fontId="2"/>
  </si>
  <si>
    <t xml:space="preserve"> 宅地</t>
    <rPh sb="1" eb="3">
      <t>タクチ</t>
    </rPh>
    <phoneticPr fontId="2"/>
  </si>
  <si>
    <t xml:space="preserve"> 田</t>
    <rPh sb="1" eb="2">
      <t>タ</t>
    </rPh>
    <phoneticPr fontId="2"/>
  </si>
  <si>
    <t xml:space="preserve"> 畑</t>
    <rPh sb="1" eb="2">
      <t>ハタケ</t>
    </rPh>
    <phoneticPr fontId="2"/>
  </si>
  <si>
    <t xml:space="preserve"> 原野</t>
    <rPh sb="1" eb="3">
      <t>ゲンヤ</t>
    </rPh>
    <phoneticPr fontId="2"/>
  </si>
  <si>
    <t xml:space="preserve"> その他</t>
    <rPh sb="3" eb="4">
      <t>タ</t>
    </rPh>
    <phoneticPr fontId="2"/>
  </si>
  <si>
    <t>介護保険事業（介護保険事業）</t>
    <rPh sb="0" eb="2">
      <t>カイゴ</t>
    </rPh>
    <rPh sb="2" eb="4">
      <t>ホケン</t>
    </rPh>
    <rPh sb="4" eb="6">
      <t>ジギョウ</t>
    </rPh>
    <rPh sb="7" eb="9">
      <t>カイゴ</t>
    </rPh>
    <rPh sb="9" eb="11">
      <t>ホケン</t>
    </rPh>
    <rPh sb="11" eb="13">
      <t>ジギョウ</t>
    </rPh>
    <phoneticPr fontId="2"/>
  </si>
  <si>
    <t>介護保険事業（サービス事業）</t>
    <rPh sb="0" eb="2">
      <t>カイゴ</t>
    </rPh>
    <rPh sb="2" eb="4">
      <t>ホケン</t>
    </rPh>
    <rPh sb="4" eb="6">
      <t>ジギョウ</t>
    </rPh>
    <rPh sb="11" eb="13">
      <t>ジギョウ</t>
    </rPh>
    <phoneticPr fontId="2"/>
  </si>
  <si>
    <t>大中の湖地区基幹水利施設管理事業</t>
    <rPh sb="0" eb="2">
      <t>ダイナカ</t>
    </rPh>
    <rPh sb="3" eb="4">
      <t>ミズウミ</t>
    </rPh>
    <rPh sb="4" eb="6">
      <t>チク</t>
    </rPh>
    <rPh sb="6" eb="8">
      <t>キカン</t>
    </rPh>
    <rPh sb="8" eb="10">
      <t>スイリ</t>
    </rPh>
    <rPh sb="10" eb="12">
      <t>シセツ</t>
    </rPh>
    <rPh sb="12" eb="14">
      <t>カンリ</t>
    </rPh>
    <rPh sb="14" eb="16">
      <t>ジギョウ</t>
    </rPh>
    <phoneticPr fontId="2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</si>
  <si>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</si>
  <si>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</si>
  <si>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0">
      <t>カ</t>
    </rPh>
    <rPh sb="10" eb="11">
      <t>リョウ</t>
    </rPh>
    <phoneticPr fontId="2"/>
  </si>
  <si>
    <t>税額</t>
    <rPh sb="0" eb="2">
      <t>ゼイガク</t>
    </rPh>
    <phoneticPr fontId="2"/>
  </si>
  <si>
    <t>(注）税額は、平成30年度から当初調定額とした。</t>
    <rPh sb="1" eb="2">
      <t>チュウ</t>
    </rPh>
    <rPh sb="3" eb="5">
      <t>ゼイガク</t>
    </rPh>
    <rPh sb="7" eb="9">
      <t>ヘイセイ</t>
    </rPh>
    <rPh sb="11" eb="12">
      <t>ネン</t>
    </rPh>
    <rPh sb="12" eb="13">
      <t>ド</t>
    </rPh>
    <rPh sb="15" eb="17">
      <t>トウショ</t>
    </rPh>
    <rPh sb="17" eb="19">
      <t>チョウテイ</t>
    </rPh>
    <rPh sb="19" eb="20">
      <t>ガク</t>
    </rPh>
    <phoneticPr fontId="2"/>
  </si>
  <si>
    <t>税務課</t>
    <rPh sb="0" eb="3">
      <t>ゼイムカ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</si>
  <si>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</si>
  <si>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</si>
  <si>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令和3年度</t>
    <rPh sb="0" eb="2">
      <t>レイワ</t>
    </rPh>
    <rPh sb="4" eb="5">
      <t>ド</t>
    </rPh>
    <phoneticPr fontId="2"/>
  </si>
  <si>
    <t>新型コロナウイルス感染症対策地方税減収補てん特別交付金</t>
    <rPh sb="0" eb="2">
      <t>シンガタ</t>
    </rPh>
    <rPh sb="9" eb="12">
      <t>カンセンショウ</t>
    </rPh>
    <rPh sb="12" eb="14">
      <t>タイサク</t>
    </rPh>
    <rPh sb="14" eb="16">
      <t>チホウ</t>
    </rPh>
    <rPh sb="16" eb="17">
      <t>ゼイ</t>
    </rPh>
    <rPh sb="17" eb="19">
      <t>ゲンシュウ</t>
    </rPh>
    <rPh sb="19" eb="20">
      <t>ホ</t>
    </rPh>
    <rPh sb="22" eb="24">
      <t>トクベツ</t>
    </rPh>
    <rPh sb="24" eb="27">
      <t>コウフキン</t>
    </rPh>
    <phoneticPr fontId="2"/>
  </si>
  <si>
    <t>上下水道総務課、総合医療センター</t>
    <rPh sb="0" eb="2">
      <t>ジョウゲ</t>
    </rPh>
    <rPh sb="2" eb="4">
      <t>スイドウ</t>
    </rPh>
    <rPh sb="4" eb="6">
      <t>ソウム</t>
    </rPh>
    <rPh sb="6" eb="7">
      <t>カ</t>
    </rPh>
    <rPh sb="8" eb="10">
      <t>ソウゴウ</t>
    </rPh>
    <rPh sb="10" eb="12">
      <t>イリョウ</t>
    </rPh>
    <phoneticPr fontId="2"/>
  </si>
  <si>
    <t>１１７．決算分析指数</t>
    <rPh sb="4" eb="6">
      <t>ケッサン</t>
    </rPh>
    <rPh sb="6" eb="8">
      <t>ブンセキ</t>
    </rPh>
    <rPh sb="8" eb="10">
      <t>シスウ</t>
    </rPh>
    <phoneticPr fontId="2"/>
  </si>
  <si>
    <t>１１８．市税収入状況</t>
    <rPh sb="4" eb="5">
      <t>シ</t>
    </rPh>
    <rPh sb="5" eb="6">
      <t>ゼイ</t>
    </rPh>
    <rPh sb="6" eb="8">
      <t>シュウニュウ</t>
    </rPh>
    <rPh sb="8" eb="10">
      <t>ジョウキョウ</t>
    </rPh>
    <phoneticPr fontId="2"/>
  </si>
  <si>
    <t>令和4年度</t>
    <rPh sb="0" eb="2">
      <t>レイワ</t>
    </rPh>
    <rPh sb="4" eb="5">
      <t>ド</t>
    </rPh>
    <phoneticPr fontId="2"/>
  </si>
  <si>
    <t>１１９．都市計画税賦課状況</t>
    <rPh sb="4" eb="6">
      <t>トシ</t>
    </rPh>
    <rPh sb="6" eb="8">
      <t>ケイカク</t>
    </rPh>
    <rPh sb="8" eb="9">
      <t>ゼイ</t>
    </rPh>
    <rPh sb="9" eb="11">
      <t>フカ</t>
    </rPh>
    <rPh sb="11" eb="13">
      <t>ジョウキョウ</t>
    </rPh>
    <phoneticPr fontId="2"/>
  </si>
  <si>
    <t>１２０．固定資産税賦課状況</t>
    <rPh sb="4" eb="6">
      <t>コテイ</t>
    </rPh>
    <rPh sb="6" eb="9">
      <t>シサンゼイ</t>
    </rPh>
    <rPh sb="9" eb="11">
      <t>フカ</t>
    </rPh>
    <rPh sb="11" eb="13">
      <t>ジョウキョウ</t>
    </rPh>
    <phoneticPr fontId="2"/>
  </si>
  <si>
    <t>１１６．公有財産の現況</t>
    <rPh sb="4" eb="6">
      <t>コウユウ</t>
    </rPh>
    <rPh sb="6" eb="8">
      <t>ザイサン</t>
    </rPh>
    <rPh sb="9" eb="11">
      <t>ゲンキョウ</t>
    </rPh>
    <phoneticPr fontId="2"/>
  </si>
  <si>
    <t>１１２．一般会計歳入予算及び決算</t>
    <rPh sb="4" eb="6">
      <t>イッパン</t>
    </rPh>
    <rPh sb="6" eb="8">
      <t>カイケイ</t>
    </rPh>
    <rPh sb="8" eb="9">
      <t>サイ</t>
    </rPh>
    <rPh sb="9" eb="10">
      <t>ニュウ</t>
    </rPh>
    <rPh sb="10" eb="12">
      <t>ヨサン</t>
    </rPh>
    <rPh sb="12" eb="13">
      <t>オヨ</t>
    </rPh>
    <rPh sb="14" eb="16">
      <t>ケッサン</t>
    </rPh>
    <phoneticPr fontId="2"/>
  </si>
  <si>
    <t>１１２．一般会計歳入予算及び決算（つづき）</t>
    <rPh sb="4" eb="6">
      <t>イッパン</t>
    </rPh>
    <rPh sb="6" eb="8">
      <t>カイケイ</t>
    </rPh>
    <rPh sb="8" eb="9">
      <t>サイ</t>
    </rPh>
    <rPh sb="9" eb="10">
      <t>ニュウ</t>
    </rPh>
    <rPh sb="10" eb="12">
      <t>ヨサン</t>
    </rPh>
    <rPh sb="12" eb="13">
      <t>オヨ</t>
    </rPh>
    <rPh sb="14" eb="16">
      <t>ケッサン</t>
    </rPh>
    <phoneticPr fontId="2"/>
  </si>
  <si>
    <t>１１３．一般会計歳出予算及び決算</t>
    <rPh sb="4" eb="6">
      <t>イッパン</t>
    </rPh>
    <rPh sb="6" eb="8">
      <t>カイケイ</t>
    </rPh>
    <rPh sb="8" eb="10">
      <t>サイシュツ</t>
    </rPh>
    <rPh sb="10" eb="12">
      <t>ヨサン</t>
    </rPh>
    <rPh sb="12" eb="13">
      <t>オヨ</t>
    </rPh>
    <rPh sb="14" eb="16">
      <t>ケッサン</t>
    </rPh>
    <phoneticPr fontId="2"/>
  </si>
  <si>
    <t>１１３．一般会計歳出予算及び決算（つづき）</t>
    <rPh sb="4" eb="6">
      <t>イッパン</t>
    </rPh>
    <rPh sb="6" eb="8">
      <t>カイケイ</t>
    </rPh>
    <rPh sb="8" eb="10">
      <t>サイシュツ</t>
    </rPh>
    <rPh sb="10" eb="12">
      <t>ヨサン</t>
    </rPh>
    <rPh sb="12" eb="13">
      <t>オヨ</t>
    </rPh>
    <rPh sb="14" eb="16">
      <t>ケッサン</t>
    </rPh>
    <phoneticPr fontId="2"/>
  </si>
  <si>
    <t>１１４．特別会計歳入歳出予算及び決算</t>
    <rPh sb="4" eb="6">
      <t>トクベツ</t>
    </rPh>
    <rPh sb="6" eb="8">
      <t>カイケイ</t>
    </rPh>
    <rPh sb="8" eb="10">
      <t>サイニュウ</t>
    </rPh>
    <rPh sb="10" eb="12">
      <t>サイシュツ</t>
    </rPh>
    <rPh sb="12" eb="14">
      <t>ヨサン</t>
    </rPh>
    <rPh sb="14" eb="15">
      <t>オヨ</t>
    </rPh>
    <rPh sb="16" eb="18">
      <t>ケッサン</t>
    </rPh>
    <phoneticPr fontId="2"/>
  </si>
  <si>
    <t>１１５．公営企業会計予算及び決算(収益的収支）</t>
    <rPh sb="4" eb="6">
      <t>コウエイ</t>
    </rPh>
    <rPh sb="6" eb="8">
      <t>キギョウ</t>
    </rPh>
    <rPh sb="8" eb="10">
      <t>カイケイ</t>
    </rPh>
    <rPh sb="10" eb="12">
      <t>ヨサン</t>
    </rPh>
    <rPh sb="12" eb="13">
      <t>オヨ</t>
    </rPh>
    <rPh sb="14" eb="16">
      <t>ケッサン</t>
    </rPh>
    <rPh sb="17" eb="20">
      <t>シュウエキテキ</t>
    </rPh>
    <rPh sb="20" eb="22">
      <t>シュウシ</t>
    </rPh>
    <phoneticPr fontId="2"/>
  </si>
  <si>
    <t>（単位；人、円）</t>
    <rPh sb="1" eb="3">
      <t>タンイ</t>
    </rPh>
    <rPh sb="4" eb="5">
      <t>ニン</t>
    </rPh>
    <rPh sb="6" eb="7">
      <t>エン</t>
    </rPh>
    <phoneticPr fontId="2"/>
  </si>
  <si>
    <t>令和5年度</t>
    <rPh sb="0" eb="2">
      <t>レイワ</t>
    </rPh>
    <rPh sb="4" eb="5">
      <t>ド</t>
    </rPh>
    <phoneticPr fontId="2"/>
  </si>
  <si>
    <t>-</t>
    <phoneticPr fontId="2"/>
  </si>
  <si>
    <t>-</t>
    <phoneticPr fontId="2"/>
  </si>
  <si>
    <t>令和６年３月末　管財契約課</t>
    <rPh sb="0" eb="2">
      <t>レイワ</t>
    </rPh>
    <rPh sb="3" eb="4">
      <t>ネン</t>
    </rPh>
    <rPh sb="5" eb="6">
      <t>ガツ</t>
    </rPh>
    <rPh sb="6" eb="7">
      <t>マツ</t>
    </rPh>
    <rPh sb="8" eb="10">
      <t>カンザイ</t>
    </rPh>
    <rPh sb="10" eb="12">
      <t>ケイヤク</t>
    </rPh>
    <rPh sb="12" eb="13">
      <t>カ</t>
    </rPh>
    <phoneticPr fontId="2"/>
  </si>
  <si>
    <t>(※1）財政力指数、実質公債費比率は、令和3,4,5年の平均である。</t>
    <rPh sb="4" eb="7">
      <t>ザイセイリョク</t>
    </rPh>
    <rPh sb="7" eb="9">
      <t>シスウ</t>
    </rPh>
    <rPh sb="10" eb="12">
      <t>ジッシツ</t>
    </rPh>
    <rPh sb="12" eb="14">
      <t>コウサイ</t>
    </rPh>
    <rPh sb="14" eb="15">
      <t>ヒ</t>
    </rPh>
    <rPh sb="15" eb="17">
      <t>ヒリツ</t>
    </rPh>
    <rPh sb="19" eb="21">
      <t>レイワ</t>
    </rPh>
    <phoneticPr fontId="2"/>
  </si>
  <si>
    <t>　財政課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</si>
</sst>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,##0.00_ "/>
    <numFmt numFmtId="179" formatCode="#,##0.000_ "/>
    <numFmt numFmtId="180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4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49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0" xfId="0" applyFont="1" applyFill="1" applyBorder="1"/>
    <xf numFmtId="0" fontId="3" fillId="0" borderId="10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/>
    </xf>
    <xf numFmtId="0" fontId="4" fillId="0" borderId="0" xfId="0" applyFont="1" applyFill="1" applyBorder="1"/>
    <xf numFmtId="0" fontId="10" fillId="0" borderId="0" xfId="0" applyFont="1" applyFill="1" applyAlignment="1">
      <alignment vertical="center"/>
    </xf>
    <xf numFmtId="0" fontId="3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4" fillId="0" borderId="0" xfId="0" applyFont="1"/>
    <xf numFmtId="0" fontId="3" fillId="2" borderId="8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38" fontId="3" fillId="2" borderId="15" xfId="0" applyNumberFormat="1" applyFont="1" applyFill="1" applyBorder="1" applyAlignment="1">
      <alignment horizontal="right" vertical="center"/>
    </xf>
    <xf numFmtId="38" fontId="3" fillId="2" borderId="16" xfId="0" applyNumberFormat="1" applyFont="1" applyFill="1" applyBorder="1" applyAlignment="1">
      <alignment horizontal="right" vertical="center"/>
    </xf>
    <xf numFmtId="38" fontId="3" fillId="2" borderId="17" xfId="0" applyNumberFormat="1" applyFont="1" applyFill="1" applyBorder="1" applyAlignment="1">
      <alignment horizontal="right" vertical="center"/>
    </xf>
    <xf numFmtId="38" fontId="6" fillId="2" borderId="12" xfId="2" applyNumberFormat="1" applyFont="1" applyFill="1" applyBorder="1" applyAlignment="1">
      <alignment horizontal="right" vertical="center"/>
    </xf>
    <xf numFmtId="38" fontId="4" fillId="2" borderId="12" xfId="0" applyNumberFormat="1" applyFont="1" applyFill="1" applyBorder="1" applyAlignment="1">
      <alignment horizontal="right" vertical="center"/>
    </xf>
    <xf numFmtId="38" fontId="4" fillId="2" borderId="13" xfId="0" applyNumberFormat="1" applyFont="1" applyFill="1" applyBorder="1" applyAlignment="1">
      <alignment horizontal="right" vertical="center"/>
    </xf>
    <xf numFmtId="38" fontId="3" fillId="2" borderId="18" xfId="0" applyNumberFormat="1" applyFont="1" applyFill="1" applyBorder="1" applyAlignment="1">
      <alignment horizontal="right" vertical="center"/>
    </xf>
    <xf numFmtId="38" fontId="3" fillId="2" borderId="19" xfId="0" applyNumberFormat="1" applyFont="1" applyFill="1" applyBorder="1" applyAlignment="1">
      <alignment horizontal="right" vertical="center"/>
    </xf>
    <xf numFmtId="38" fontId="6" fillId="2" borderId="14" xfId="2" applyNumberFormat="1" applyFont="1" applyFill="1" applyBorder="1" applyAlignment="1">
      <alignment horizontal="right" vertical="center"/>
    </xf>
    <xf numFmtId="38" fontId="6" fillId="2" borderId="15" xfId="0" applyNumberFormat="1" applyFont="1" applyFill="1" applyBorder="1" applyAlignment="1">
      <alignment horizontal="right" vertical="center"/>
    </xf>
    <xf numFmtId="38" fontId="6" fillId="2" borderId="16" xfId="0" applyNumberFormat="1" applyFont="1" applyFill="1" applyBorder="1" applyAlignment="1">
      <alignment horizontal="right" vertical="center"/>
    </xf>
    <xf numFmtId="38" fontId="6" fillId="2" borderId="17" xfId="0" applyNumberFormat="1" applyFont="1" applyFill="1" applyBorder="1" applyAlignment="1">
      <alignment horizontal="right" vertical="center"/>
    </xf>
    <xf numFmtId="38" fontId="6" fillId="2" borderId="18" xfId="0" applyNumberFormat="1" applyFont="1" applyFill="1" applyBorder="1" applyAlignment="1">
      <alignment horizontal="right" vertical="center"/>
    </xf>
    <xf numFmtId="38" fontId="6" fillId="2" borderId="19" xfId="0" applyNumberFormat="1" applyFont="1" applyFill="1" applyBorder="1" applyAlignment="1">
      <alignment horizontal="right" vertical="center"/>
    </xf>
    <xf numFmtId="38" fontId="6" fillId="2" borderId="18" xfId="2" applyNumberFormat="1" applyFont="1" applyFill="1" applyBorder="1" applyAlignment="1">
      <alignment horizontal="right" vertical="center"/>
    </xf>
    <xf numFmtId="38" fontId="6" fillId="2" borderId="16" xfId="2" applyNumberFormat="1" applyFont="1" applyFill="1" applyBorder="1" applyAlignment="1">
      <alignment horizontal="right" vertical="center"/>
    </xf>
    <xf numFmtId="38" fontId="6" fillId="2" borderId="19" xfId="2" applyNumberFormat="1" applyFont="1" applyFill="1" applyBorder="1" applyAlignment="1">
      <alignment horizontal="right" vertical="center"/>
    </xf>
    <xf numFmtId="38" fontId="6" fillId="2" borderId="4" xfId="2" applyNumberFormat="1" applyFont="1" applyFill="1" applyBorder="1" applyAlignment="1">
      <alignment horizontal="right" vertical="center"/>
    </xf>
    <xf numFmtId="38" fontId="6" fillId="2" borderId="29" xfId="2" applyNumberFormat="1" applyFont="1" applyFill="1" applyBorder="1" applyAlignment="1">
      <alignment horizontal="right" vertical="center"/>
    </xf>
    <xf numFmtId="38" fontId="3" fillId="2" borderId="20" xfId="2" applyNumberFormat="1" applyFont="1" applyFill="1" applyBorder="1" applyAlignment="1">
      <alignment horizontal="right" vertical="center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21" xfId="0" applyNumberFormat="1" applyFont="1" applyFill="1" applyBorder="1" applyAlignment="1">
      <alignment horizontal="right" vertical="center"/>
    </xf>
    <xf numFmtId="38" fontId="3" fillId="2" borderId="20" xfId="0" applyNumberFormat="1" applyFont="1" applyFill="1" applyBorder="1" applyAlignment="1">
      <alignment horizontal="right" vertical="center"/>
    </xf>
    <xf numFmtId="38" fontId="3" fillId="2" borderId="17" xfId="2" applyNumberFormat="1" applyFont="1" applyFill="1" applyBorder="1" applyAlignment="1">
      <alignment horizontal="right" vertical="center"/>
    </xf>
    <xf numFmtId="38" fontId="3" fillId="2" borderId="18" xfId="2" applyNumberFormat="1" applyFont="1" applyFill="1" applyBorder="1" applyAlignment="1">
      <alignment horizontal="right" vertical="center"/>
    </xf>
    <xf numFmtId="38" fontId="3" fillId="2" borderId="16" xfId="2" applyNumberFormat="1" applyFont="1" applyFill="1" applyBorder="1" applyAlignment="1">
      <alignment horizontal="right" vertical="center"/>
    </xf>
    <xf numFmtId="38" fontId="3" fillId="2" borderId="19" xfId="2" applyNumberFormat="1" applyFont="1" applyFill="1" applyBorder="1" applyAlignment="1">
      <alignment horizontal="right" vertical="center"/>
    </xf>
    <xf numFmtId="38" fontId="6" fillId="2" borderId="15" xfId="2" applyNumberFormat="1" applyFont="1" applyFill="1" applyBorder="1" applyAlignment="1">
      <alignment horizontal="right" vertical="center"/>
    </xf>
    <xf numFmtId="38" fontId="6" fillId="2" borderId="17" xfId="2" applyNumberFormat="1" applyFont="1" applyFill="1" applyBorder="1" applyAlignment="1">
      <alignment horizontal="right" vertical="center"/>
    </xf>
    <xf numFmtId="38" fontId="6" fillId="2" borderId="23" xfId="2" applyNumberFormat="1" applyFont="1" applyFill="1" applyBorder="1" applyAlignment="1">
      <alignment horizontal="right" vertical="center"/>
    </xf>
    <xf numFmtId="38" fontId="6" fillId="2" borderId="24" xfId="2" applyNumberFormat="1" applyFont="1" applyFill="1" applyBorder="1" applyAlignment="1">
      <alignment horizontal="right" vertical="center"/>
    </xf>
    <xf numFmtId="38" fontId="6" fillId="2" borderId="20" xfId="2" applyNumberFormat="1" applyFont="1" applyFill="1" applyBorder="1" applyAlignment="1">
      <alignment horizontal="right" vertical="center"/>
    </xf>
    <xf numFmtId="38" fontId="6" fillId="2" borderId="20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176" fontId="3" fillId="2" borderId="15" xfId="0" applyNumberFormat="1" applyFont="1" applyFill="1" applyBorder="1" applyAlignment="1">
      <alignment horizontal="right" vertical="center"/>
    </xf>
    <xf numFmtId="176" fontId="3" fillId="2" borderId="17" xfId="0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right" vertical="center"/>
    </xf>
    <xf numFmtId="176" fontId="6" fillId="2" borderId="1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176" fontId="6" fillId="2" borderId="20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distributed" vertical="center"/>
    </xf>
    <xf numFmtId="0" fontId="6" fillId="0" borderId="32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176" fontId="6" fillId="2" borderId="23" xfId="0" applyNumberFormat="1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176" fontId="6" fillId="2" borderId="18" xfId="0" applyNumberFormat="1" applyFont="1" applyFill="1" applyBorder="1" applyAlignment="1">
      <alignment horizontal="right" vertical="center"/>
    </xf>
    <xf numFmtId="176" fontId="6" fillId="2" borderId="16" xfId="0" applyNumberFormat="1" applyFont="1" applyFill="1" applyBorder="1" applyAlignment="1">
      <alignment horizontal="right" vertical="center"/>
    </xf>
    <xf numFmtId="176" fontId="6" fillId="2" borderId="19" xfId="0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distributed" vertical="center"/>
    </xf>
    <xf numFmtId="0" fontId="6" fillId="2" borderId="16" xfId="0" applyFont="1" applyFill="1" applyBorder="1" applyAlignment="1">
      <alignment horizontal="distributed" vertical="center"/>
    </xf>
    <xf numFmtId="0" fontId="6" fillId="2" borderId="19" xfId="0" applyFont="1" applyFill="1" applyBorder="1" applyAlignment="1">
      <alignment horizontal="distributed" vertical="center"/>
    </xf>
    <xf numFmtId="0" fontId="6" fillId="2" borderId="26" xfId="0" applyFont="1" applyFill="1" applyBorder="1" applyAlignment="1">
      <alignment horizontal="distributed" vertical="center"/>
    </xf>
    <xf numFmtId="0" fontId="6" fillId="2" borderId="27" xfId="0" applyFont="1" applyFill="1" applyBorder="1" applyAlignment="1">
      <alignment horizontal="distributed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30" xfId="0" applyFont="1" applyFill="1" applyBorder="1" applyAlignment="1">
      <alignment horizontal="distributed" vertical="center"/>
    </xf>
    <xf numFmtId="0" fontId="3" fillId="2" borderId="2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distributed" vertical="center"/>
    </xf>
    <xf numFmtId="0" fontId="6" fillId="0" borderId="34" xfId="0" applyFont="1" applyFill="1" applyBorder="1" applyAlignment="1">
      <alignment horizontal="distributed" vertical="center"/>
    </xf>
    <xf numFmtId="0" fontId="6" fillId="0" borderId="29" xfId="0" applyFont="1" applyFill="1" applyBorder="1" applyAlignment="1">
      <alignment horizontal="distributed" vertical="center"/>
    </xf>
    <xf numFmtId="0" fontId="6" fillId="0" borderId="35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2" borderId="37" xfId="0" applyFont="1" applyFill="1" applyBorder="1" applyAlignment="1">
      <alignment horizontal="distributed" vertical="center"/>
    </xf>
    <xf numFmtId="0" fontId="8" fillId="2" borderId="16" xfId="0" applyFont="1" applyFill="1" applyBorder="1" applyAlignment="1">
      <alignment horizontal="distributed" vertical="center" wrapText="1"/>
    </xf>
    <xf numFmtId="0" fontId="8" fillId="2" borderId="16" xfId="0" applyFont="1" applyFill="1" applyBorder="1" applyAlignment="1">
      <alignment horizontal="distributed" vertical="center"/>
    </xf>
    <xf numFmtId="0" fontId="8" fillId="2" borderId="19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0" fontId="3" fillId="2" borderId="38" xfId="0" applyFont="1" applyFill="1" applyBorder="1" applyAlignment="1">
      <alignment horizontal="distributed" vertical="center"/>
    </xf>
    <xf numFmtId="0" fontId="3" fillId="2" borderId="39" xfId="0" applyFont="1" applyFill="1" applyBorder="1" applyAlignment="1">
      <alignment horizontal="distributed" vertical="center"/>
    </xf>
    <xf numFmtId="0" fontId="3" fillId="2" borderId="40" xfId="0" applyFont="1" applyFill="1" applyBorder="1" applyAlignment="1">
      <alignment horizontal="distributed" vertical="center"/>
    </xf>
    <xf numFmtId="176" fontId="6" fillId="2" borderId="41" xfId="0" applyNumberFormat="1" applyFont="1" applyFill="1" applyBorder="1" applyAlignment="1">
      <alignment horizontal="right" vertical="center"/>
    </xf>
    <xf numFmtId="176" fontId="6" fillId="2" borderId="42" xfId="0" applyNumberFormat="1" applyFont="1" applyFill="1" applyBorder="1" applyAlignment="1">
      <alignment horizontal="right" vertical="center"/>
    </xf>
    <xf numFmtId="176" fontId="6" fillId="2" borderId="28" xfId="0" applyNumberFormat="1" applyFont="1" applyFill="1" applyBorder="1" applyAlignment="1">
      <alignment horizontal="right" vertical="center"/>
    </xf>
    <xf numFmtId="176" fontId="6" fillId="2" borderId="45" xfId="0" applyNumberFormat="1" applyFont="1" applyFill="1" applyBorder="1" applyAlignment="1">
      <alignment horizontal="right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6" fillId="2" borderId="21" xfId="0" applyNumberFormat="1" applyFont="1" applyFill="1" applyBorder="1" applyAlignment="1">
      <alignment horizontal="right" vertical="center"/>
    </xf>
    <xf numFmtId="176" fontId="6" fillId="2" borderId="29" xfId="0" applyNumberFormat="1" applyFont="1" applyFill="1" applyBorder="1" applyAlignment="1">
      <alignment horizontal="right" vertical="center"/>
    </xf>
    <xf numFmtId="176" fontId="6" fillId="2" borderId="24" xfId="0" applyNumberFormat="1" applyFont="1" applyFill="1" applyBorder="1" applyAlignment="1">
      <alignment horizontal="right" vertical="center"/>
    </xf>
    <xf numFmtId="176" fontId="3" fillId="2" borderId="38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2" borderId="40" xfId="0" applyNumberFormat="1" applyFont="1" applyFill="1" applyBorder="1" applyAlignment="1">
      <alignment horizontal="right" vertical="center"/>
    </xf>
    <xf numFmtId="0" fontId="13" fillId="2" borderId="16" xfId="0" applyFont="1" applyFill="1" applyBorder="1" applyAlignment="1">
      <alignment horizontal="distributed" vertical="center"/>
    </xf>
    <xf numFmtId="0" fontId="13" fillId="2" borderId="19" xfId="0" applyFont="1" applyFill="1" applyBorder="1" applyAlignment="1">
      <alignment horizontal="distributed" vertical="center"/>
    </xf>
    <xf numFmtId="176" fontId="3" fillId="2" borderId="36" xfId="0" applyNumberFormat="1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distributed" vertical="center"/>
    </xf>
    <xf numFmtId="0" fontId="6" fillId="2" borderId="29" xfId="0" applyFont="1" applyFill="1" applyBorder="1" applyAlignment="1">
      <alignment horizontal="distributed" vertical="center"/>
    </xf>
    <xf numFmtId="0" fontId="6" fillId="2" borderId="35" xfId="0" applyFont="1" applyFill="1" applyBorder="1" applyAlignment="1">
      <alignment horizontal="distributed" vertical="center"/>
    </xf>
    <xf numFmtId="0" fontId="6" fillId="2" borderId="31" xfId="0" applyFont="1" applyFill="1" applyBorder="1" applyAlignment="1">
      <alignment horizontal="distributed" vertical="center"/>
    </xf>
    <xf numFmtId="0" fontId="6" fillId="2" borderId="32" xfId="0" applyFont="1" applyFill="1" applyBorder="1" applyAlignment="1">
      <alignment horizontal="distributed" vertical="center"/>
    </xf>
    <xf numFmtId="0" fontId="6" fillId="2" borderId="20" xfId="0" applyFont="1" applyFill="1" applyBorder="1" applyAlignment="1">
      <alignment horizontal="distributed" vertical="center"/>
    </xf>
    <xf numFmtId="0" fontId="6" fillId="2" borderId="21" xfId="0" applyFont="1" applyFill="1" applyBorder="1" applyAlignment="1">
      <alignment horizontal="distributed" vertical="center"/>
    </xf>
    <xf numFmtId="0" fontId="6" fillId="2" borderId="1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176" fontId="3" fillId="2" borderId="44" xfId="0" applyNumberFormat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distributed" vertical="center"/>
    </xf>
    <xf numFmtId="0" fontId="11" fillId="2" borderId="16" xfId="0" applyFont="1" applyFill="1" applyBorder="1" applyAlignment="1">
      <alignment horizontal="distributed" vertical="center"/>
    </xf>
    <xf numFmtId="0" fontId="11" fillId="2" borderId="19" xfId="0" applyFont="1" applyFill="1" applyBorder="1" applyAlignment="1">
      <alignment horizontal="distributed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distributed" vertical="center"/>
    </xf>
    <xf numFmtId="0" fontId="12" fillId="2" borderId="10" xfId="0" applyFont="1" applyFill="1" applyBorder="1" applyAlignment="1">
      <alignment horizontal="distributed" vertical="center"/>
    </xf>
    <xf numFmtId="0" fontId="12" fillId="2" borderId="47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distributed" vertical="center"/>
    </xf>
    <xf numFmtId="178" fontId="6" fillId="2" borderId="29" xfId="0" applyNumberFormat="1" applyFont="1" applyFill="1" applyBorder="1" applyAlignment="1">
      <alignment horizontal="right" vertical="center"/>
    </xf>
    <xf numFmtId="178" fontId="6" fillId="2" borderId="4" xfId="0" applyNumberFormat="1" applyFont="1" applyFill="1" applyBorder="1" applyAlignment="1">
      <alignment horizontal="right" vertical="center"/>
    </xf>
    <xf numFmtId="178" fontId="6" fillId="2" borderId="35" xfId="0" applyNumberFormat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41" xfId="0" applyNumberFormat="1" applyFont="1" applyFill="1" applyBorder="1" applyAlignment="1">
      <alignment horizontal="right" vertical="center"/>
    </xf>
    <xf numFmtId="176" fontId="6" fillId="0" borderId="42" xfId="0" applyNumberFormat="1" applyFont="1" applyFill="1" applyBorder="1" applyAlignment="1">
      <alignment horizontal="right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6" fillId="0" borderId="45" xfId="0" applyNumberFormat="1" applyFont="1" applyFill="1" applyBorder="1" applyAlignment="1">
      <alignment horizontal="right" vertical="center"/>
    </xf>
    <xf numFmtId="176" fontId="6" fillId="0" borderId="43" xfId="0" applyNumberFormat="1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0" fontId="3" fillId="0" borderId="38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178" fontId="3" fillId="2" borderId="18" xfId="0" applyNumberFormat="1" applyFont="1" applyFill="1" applyBorder="1" applyAlignment="1">
      <alignment horizontal="right" vertical="center"/>
    </xf>
    <xf numFmtId="178" fontId="3" fillId="2" borderId="16" xfId="0" applyNumberFormat="1" applyFont="1" applyFill="1" applyBorder="1" applyAlignment="1">
      <alignment horizontal="right" vertical="center"/>
    </xf>
    <xf numFmtId="178" fontId="3" fillId="2" borderId="19" xfId="0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178" fontId="3" fillId="2" borderId="17" xfId="0" applyNumberFormat="1" applyFont="1" applyFill="1" applyBorder="1" applyAlignment="1">
      <alignment horizontal="right" vertical="center"/>
    </xf>
    <xf numFmtId="178" fontId="3" fillId="2" borderId="20" xfId="0" applyNumberFormat="1" applyFont="1" applyFill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49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176" fontId="3" fillId="2" borderId="26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176" fontId="3" fillId="2" borderId="50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2" borderId="48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distributed" vertical="center"/>
    </xf>
    <xf numFmtId="0" fontId="6" fillId="2" borderId="42" xfId="0" applyFont="1" applyFill="1" applyBorder="1" applyAlignment="1">
      <alignment horizontal="distributed" vertical="center"/>
    </xf>
    <xf numFmtId="0" fontId="6" fillId="2" borderId="43" xfId="0" applyFont="1" applyFill="1" applyBorder="1" applyAlignment="1">
      <alignment horizontal="distributed" vertical="center"/>
    </xf>
    <xf numFmtId="178" fontId="3" fillId="2" borderId="12" xfId="0" applyNumberFormat="1" applyFont="1" applyFill="1" applyBorder="1" applyAlignment="1">
      <alignment horizontal="right" vertical="center"/>
    </xf>
    <xf numFmtId="178" fontId="3" fillId="2" borderId="13" xfId="0" applyNumberFormat="1" applyFont="1" applyFill="1" applyBorder="1" applyAlignment="1">
      <alignment horizontal="right" vertical="center"/>
    </xf>
    <xf numFmtId="178" fontId="3" fillId="2" borderId="21" xfId="0" applyNumberFormat="1" applyFont="1" applyFill="1" applyBorder="1" applyAlignment="1">
      <alignment horizontal="right" vertical="center"/>
    </xf>
    <xf numFmtId="178" fontId="3" fillId="2" borderId="14" xfId="0" applyNumberFormat="1" applyFont="1" applyFill="1" applyBorder="1" applyAlignment="1">
      <alignment horizontal="right" vertical="center"/>
    </xf>
    <xf numFmtId="178" fontId="6" fillId="2" borderId="61" xfId="0" applyNumberFormat="1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21" xfId="0" applyFont="1" applyFill="1" applyBorder="1" applyAlignment="1">
      <alignment horizontal="distributed" vertical="center" indent="1"/>
    </xf>
    <xf numFmtId="0" fontId="3" fillId="2" borderId="36" xfId="0" applyFont="1" applyFill="1" applyBorder="1" applyAlignment="1">
      <alignment horizontal="distributed" vertical="center" indent="1"/>
    </xf>
    <xf numFmtId="0" fontId="3" fillId="2" borderId="20" xfId="0" applyFont="1" applyFill="1" applyBorder="1" applyAlignment="1">
      <alignment horizontal="distributed" vertical="center" indent="1"/>
    </xf>
    <xf numFmtId="0" fontId="3" fillId="2" borderId="21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9" xfId="0" applyFont="1" applyFill="1" applyBorder="1" applyAlignment="1">
      <alignment horizontal="distributed" vertical="center" indent="1"/>
    </xf>
    <xf numFmtId="180" fontId="3" fillId="2" borderId="20" xfId="2" applyNumberFormat="1" applyFont="1" applyFill="1" applyBorder="1" applyAlignment="1">
      <alignment horizontal="right" vertical="center"/>
    </xf>
    <xf numFmtId="180" fontId="3" fillId="2" borderId="21" xfId="2" applyNumberFormat="1" applyFont="1" applyFill="1" applyBorder="1" applyAlignment="1">
      <alignment horizontal="right" vertical="center"/>
    </xf>
    <xf numFmtId="180" fontId="3" fillId="2" borderId="12" xfId="2" applyNumberFormat="1" applyFont="1" applyFill="1" applyBorder="1" applyAlignment="1">
      <alignment horizontal="right" vertical="center"/>
    </xf>
    <xf numFmtId="180" fontId="3" fillId="2" borderId="13" xfId="2" applyNumberFormat="1" applyFont="1" applyFill="1" applyBorder="1" applyAlignment="1">
      <alignment horizontal="right" vertical="center"/>
    </xf>
    <xf numFmtId="180" fontId="6" fillId="2" borderId="18" xfId="2" applyNumberFormat="1" applyFont="1" applyFill="1" applyBorder="1" applyAlignment="1">
      <alignment horizontal="right" vertical="center"/>
    </xf>
    <xf numFmtId="180" fontId="6" fillId="2" borderId="16" xfId="2" applyNumberFormat="1" applyFont="1" applyFill="1" applyBorder="1" applyAlignment="1">
      <alignment horizontal="right" vertical="center"/>
    </xf>
    <xf numFmtId="180" fontId="6" fillId="2" borderId="19" xfId="2" applyNumberFormat="1" applyFont="1" applyFill="1" applyBorder="1" applyAlignment="1">
      <alignment horizontal="right" vertical="center"/>
    </xf>
    <xf numFmtId="180" fontId="3" fillId="2" borderId="15" xfId="2" applyNumberFormat="1" applyFont="1" applyFill="1" applyBorder="1" applyAlignment="1">
      <alignment horizontal="right" vertical="center"/>
    </xf>
    <xf numFmtId="180" fontId="3" fillId="2" borderId="16" xfId="2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80" fontId="6" fillId="2" borderId="15" xfId="2" applyNumberFormat="1" applyFont="1" applyFill="1" applyBorder="1" applyAlignment="1">
      <alignment horizontal="right" vertical="center"/>
    </xf>
    <xf numFmtId="180" fontId="3" fillId="2" borderId="18" xfId="2" applyNumberFormat="1" applyFont="1" applyFill="1" applyBorder="1" applyAlignment="1">
      <alignment horizontal="right" vertical="center"/>
    </xf>
    <xf numFmtId="180" fontId="3" fillId="2" borderId="19" xfId="2" applyNumberFormat="1" applyFont="1" applyFill="1" applyBorder="1" applyAlignment="1">
      <alignment horizontal="right" vertical="center"/>
    </xf>
    <xf numFmtId="180" fontId="3" fillId="2" borderId="44" xfId="2" applyNumberFormat="1" applyFont="1" applyFill="1" applyBorder="1" applyAlignment="1">
      <alignment horizontal="right" vertical="center"/>
    </xf>
    <xf numFmtId="180" fontId="3" fillId="2" borderId="39" xfId="2" applyNumberFormat="1" applyFont="1" applyFill="1" applyBorder="1" applyAlignment="1">
      <alignment horizontal="right" vertical="center"/>
    </xf>
    <xf numFmtId="0" fontId="4" fillId="2" borderId="39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180" fontId="3" fillId="0" borderId="16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 applyAlignment="1">
      <alignment horizontal="right" vertical="center"/>
    </xf>
    <xf numFmtId="180" fontId="3" fillId="0" borderId="18" xfId="0" applyNumberFormat="1" applyFont="1" applyFill="1" applyBorder="1" applyAlignment="1">
      <alignment horizontal="right" vertical="center"/>
    </xf>
    <xf numFmtId="180" fontId="3" fillId="0" borderId="17" xfId="0" applyNumberFormat="1" applyFont="1" applyFill="1" applyBorder="1" applyAlignment="1">
      <alignment horizontal="right" vertical="center"/>
    </xf>
    <xf numFmtId="180" fontId="3" fillId="2" borderId="18" xfId="0" applyNumberFormat="1" applyFont="1" applyFill="1" applyBorder="1" applyAlignment="1">
      <alignment horizontal="right" vertical="center"/>
    </xf>
    <xf numFmtId="180" fontId="3" fillId="2" borderId="16" xfId="0" applyNumberFormat="1" applyFont="1" applyFill="1" applyBorder="1" applyAlignment="1">
      <alignment horizontal="right" vertical="center"/>
    </xf>
    <xf numFmtId="180" fontId="3" fillId="2" borderId="17" xfId="0" applyNumberFormat="1" applyFont="1" applyFill="1" applyBorder="1" applyAlignment="1">
      <alignment horizontal="right" vertical="center"/>
    </xf>
    <xf numFmtId="180" fontId="3" fillId="2" borderId="20" xfId="0" applyNumberFormat="1" applyFont="1" applyFill="1" applyBorder="1" applyAlignment="1">
      <alignment horizontal="right" vertical="center"/>
    </xf>
    <xf numFmtId="180" fontId="3" fillId="2" borderId="21" xfId="0" applyNumberFormat="1" applyFont="1" applyFill="1" applyBorder="1" applyAlignment="1">
      <alignment horizontal="right" vertical="center"/>
    </xf>
    <xf numFmtId="180" fontId="6" fillId="2" borderId="18" xfId="0" applyNumberFormat="1" applyFont="1" applyFill="1" applyBorder="1" applyAlignment="1">
      <alignment horizontal="right" vertical="center"/>
    </xf>
    <xf numFmtId="180" fontId="6" fillId="2" borderId="16" xfId="0" applyNumberFormat="1" applyFont="1" applyFill="1" applyBorder="1" applyAlignment="1">
      <alignment horizontal="right" vertical="center"/>
    </xf>
    <xf numFmtId="180" fontId="6" fillId="2" borderId="17" xfId="0" applyNumberFormat="1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distributed" vertical="center" indent="1"/>
    </xf>
    <xf numFmtId="0" fontId="6" fillId="0" borderId="20" xfId="0" applyFont="1" applyFill="1" applyBorder="1" applyAlignment="1">
      <alignment horizontal="distributed" vertical="center" indent="1"/>
    </xf>
    <xf numFmtId="0" fontId="6" fillId="0" borderId="21" xfId="0" applyFont="1" applyFill="1" applyBorder="1" applyAlignment="1">
      <alignment horizontal="distributed" vertical="center" indent="1"/>
    </xf>
    <xf numFmtId="180" fontId="6" fillId="2" borderId="19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12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180" fontId="3" fillId="2" borderId="12" xfId="0" applyNumberFormat="1" applyFont="1" applyFill="1" applyBorder="1" applyAlignment="1">
      <alignment horizontal="right" vertical="center"/>
    </xf>
    <xf numFmtId="180" fontId="3" fillId="2" borderId="13" xfId="0" applyNumberFormat="1" applyFont="1" applyFill="1" applyBorder="1" applyAlignment="1">
      <alignment horizontal="right" vertical="center"/>
    </xf>
    <xf numFmtId="180" fontId="3" fillId="2" borderId="19" xfId="0" applyNumberFormat="1" applyFont="1" applyFill="1" applyBorder="1" applyAlignment="1">
      <alignment horizontal="right" vertical="center"/>
    </xf>
    <xf numFmtId="180" fontId="3" fillId="0" borderId="18" xfId="2" applyNumberFormat="1" applyFont="1" applyFill="1" applyBorder="1" applyAlignment="1">
      <alignment horizontal="right" vertical="center"/>
    </xf>
    <xf numFmtId="180" fontId="3" fillId="0" borderId="16" xfId="2" applyNumberFormat="1" applyFont="1" applyFill="1" applyBorder="1" applyAlignment="1">
      <alignment horizontal="right" vertical="center"/>
    </xf>
    <xf numFmtId="180" fontId="3" fillId="0" borderId="19" xfId="2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distributed" vertical="center" indent="1"/>
    </xf>
    <xf numFmtId="0" fontId="3" fillId="0" borderId="51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3" fillId="0" borderId="46" xfId="0" applyFont="1" applyFill="1" applyBorder="1" applyAlignment="1">
      <alignment horizontal="distributed" vertical="center" indent="1"/>
    </xf>
    <xf numFmtId="0" fontId="3" fillId="0" borderId="29" xfId="0" applyFont="1" applyFill="1" applyBorder="1" applyAlignment="1">
      <alignment horizontal="distributed" vertical="center" indent="1"/>
    </xf>
    <xf numFmtId="0" fontId="3" fillId="0" borderId="35" xfId="0" applyFont="1" applyFill="1" applyBorder="1" applyAlignment="1">
      <alignment horizontal="distributed" vertical="center" indent="1"/>
    </xf>
    <xf numFmtId="0" fontId="3" fillId="2" borderId="46" xfId="0" applyFont="1" applyFill="1" applyBorder="1" applyAlignment="1">
      <alignment horizontal="distributed" vertical="center" indent="1"/>
    </xf>
    <xf numFmtId="0" fontId="3" fillId="2" borderId="29" xfId="0" applyFont="1" applyFill="1" applyBorder="1" applyAlignment="1">
      <alignment horizontal="distributed" vertical="center" indent="1"/>
    </xf>
    <xf numFmtId="0" fontId="3" fillId="2" borderId="35" xfId="0" applyFont="1" applyFill="1" applyBorder="1" applyAlignment="1">
      <alignment horizontal="distributed" vertical="center" indent="1"/>
    </xf>
    <xf numFmtId="0" fontId="6" fillId="0" borderId="46" xfId="0" applyFont="1" applyFill="1" applyBorder="1" applyAlignment="1">
      <alignment horizontal="distributed" vertical="center" indent="1"/>
    </xf>
    <xf numFmtId="0" fontId="6" fillId="0" borderId="29" xfId="0" applyFont="1" applyFill="1" applyBorder="1" applyAlignment="1">
      <alignment horizontal="distributed" vertical="center" indent="1"/>
    </xf>
    <xf numFmtId="0" fontId="6" fillId="0" borderId="35" xfId="0" applyFont="1" applyFill="1" applyBorder="1" applyAlignment="1">
      <alignment horizontal="distributed" vertical="center" indent="1"/>
    </xf>
    <xf numFmtId="38" fontId="3" fillId="2" borderId="44" xfId="1" applyNumberFormat="1" applyFont="1" applyFill="1" applyBorder="1" applyAlignment="1">
      <alignment horizontal="right" vertical="center"/>
    </xf>
    <xf numFmtId="38" fontId="3" fillId="2" borderId="39" xfId="1" applyNumberFormat="1" applyFont="1" applyFill="1" applyBorder="1" applyAlignment="1">
      <alignment horizontal="right" vertical="center"/>
    </xf>
    <xf numFmtId="38" fontId="3" fillId="2" borderId="14" xfId="1" applyNumberFormat="1" applyFont="1" applyFill="1" applyBorder="1" applyAlignment="1">
      <alignment horizontal="right" vertical="center"/>
    </xf>
    <xf numFmtId="38" fontId="3" fillId="2" borderId="12" xfId="1" applyNumberFormat="1" applyFont="1" applyFill="1" applyBorder="1" applyAlignment="1">
      <alignment horizontal="right" vertical="center"/>
    </xf>
    <xf numFmtId="38" fontId="3" fillId="2" borderId="15" xfId="1" applyNumberFormat="1" applyFont="1" applyFill="1" applyBorder="1" applyAlignment="1">
      <alignment horizontal="right" vertical="center"/>
    </xf>
    <xf numFmtId="38" fontId="3" fillId="2" borderId="16" xfId="1" applyNumberFormat="1" applyFont="1" applyFill="1" applyBorder="1" applyAlignment="1">
      <alignment horizontal="right" vertical="center"/>
    </xf>
    <xf numFmtId="38" fontId="3" fillId="2" borderId="17" xfId="1" applyNumberFormat="1" applyFont="1" applyFill="1" applyBorder="1" applyAlignment="1">
      <alignment horizontal="right" vertical="center"/>
    </xf>
    <xf numFmtId="38" fontId="3" fillId="2" borderId="20" xfId="1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80" fontId="3" fillId="0" borderId="15" xfId="2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distributed" vertical="center"/>
    </xf>
    <xf numFmtId="0" fontId="3" fillId="2" borderId="23" xfId="0" applyFont="1" applyFill="1" applyBorder="1" applyAlignment="1">
      <alignment horizontal="distributed" vertical="center"/>
    </xf>
    <xf numFmtId="0" fontId="3" fillId="2" borderId="36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distributed" vertical="center"/>
    </xf>
    <xf numFmtId="0" fontId="4" fillId="0" borderId="51" xfId="0" applyFont="1" applyFill="1" applyBorder="1" applyAlignment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2" borderId="26" xfId="0" applyFont="1" applyFill="1" applyBorder="1" applyAlignment="1">
      <alignment horizontal="distributed" vertical="center" textRotation="255"/>
    </xf>
    <xf numFmtId="0" fontId="3" fillId="2" borderId="50" xfId="0" applyFont="1" applyFill="1" applyBorder="1" applyAlignment="1">
      <alignment horizontal="distributed" vertical="center" textRotation="255"/>
    </xf>
    <xf numFmtId="0" fontId="3" fillId="2" borderId="1" xfId="0" applyFont="1" applyFill="1" applyBorder="1" applyAlignment="1">
      <alignment horizontal="distributed" vertical="center" textRotation="255"/>
    </xf>
    <xf numFmtId="0" fontId="3" fillId="2" borderId="2" xfId="0" applyFont="1" applyFill="1" applyBorder="1" applyAlignment="1">
      <alignment horizontal="distributed" vertical="center" textRotation="255"/>
    </xf>
    <xf numFmtId="0" fontId="3" fillId="2" borderId="3" xfId="0" applyFont="1" applyFill="1" applyBorder="1" applyAlignment="1">
      <alignment horizontal="distributed" vertical="center" textRotation="255"/>
    </xf>
    <xf numFmtId="0" fontId="3" fillId="2" borderId="4" xfId="0" applyFont="1" applyFill="1" applyBorder="1" applyAlignment="1">
      <alignment horizontal="distributed" vertical="center" textRotation="255"/>
    </xf>
    <xf numFmtId="0" fontId="3" fillId="2" borderId="17" xfId="0" applyFont="1" applyFill="1" applyBorder="1" applyAlignment="1">
      <alignment horizontal="distributed" vertical="center"/>
    </xf>
    <xf numFmtId="0" fontId="9" fillId="2" borderId="31" xfId="0" applyFont="1" applyFill="1" applyBorder="1" applyAlignment="1">
      <alignment horizontal="distributed" vertical="center" wrapText="1"/>
    </xf>
    <xf numFmtId="0" fontId="9" fillId="2" borderId="32" xfId="0" applyFont="1" applyFill="1" applyBorder="1" applyAlignment="1">
      <alignment horizontal="distributed" vertical="center"/>
    </xf>
    <xf numFmtId="0" fontId="4" fillId="0" borderId="52" xfId="0" applyFont="1" applyFill="1" applyBorder="1" applyAlignment="1">
      <alignment vertical="center"/>
    </xf>
    <xf numFmtId="38" fontId="6" fillId="2" borderId="36" xfId="1" applyNumberFormat="1" applyFont="1" applyFill="1" applyBorder="1" applyAlignment="1">
      <alignment horizontal="right" vertical="center"/>
    </xf>
    <xf numFmtId="38" fontId="6" fillId="2" borderId="20" xfId="1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177" fontId="3" fillId="2" borderId="38" xfId="0" applyNumberFormat="1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right" vertical="center"/>
    </xf>
    <xf numFmtId="177" fontId="3" fillId="2" borderId="20" xfId="0" applyNumberFormat="1" applyFont="1" applyFill="1" applyBorder="1" applyAlignment="1">
      <alignment horizontal="right" vertical="center"/>
    </xf>
    <xf numFmtId="177" fontId="3" fillId="2" borderId="21" xfId="0" applyNumberFormat="1" applyFont="1" applyFill="1" applyBorder="1" applyAlignment="1">
      <alignment horizontal="right" vertical="center"/>
    </xf>
    <xf numFmtId="0" fontId="3" fillId="2" borderId="46" xfId="0" applyFont="1" applyFill="1" applyBorder="1" applyAlignment="1">
      <alignment horizontal="distributed" vertical="center"/>
    </xf>
    <xf numFmtId="0" fontId="3" fillId="2" borderId="29" xfId="0" applyFont="1" applyFill="1" applyBorder="1" applyAlignment="1">
      <alignment horizontal="distributed" vertical="center"/>
    </xf>
    <xf numFmtId="0" fontId="3" fillId="2" borderId="44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4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38" fontId="3" fillId="0" borderId="23" xfId="1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0" fontId="3" fillId="0" borderId="57" xfId="0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right" vertical="center"/>
    </xf>
    <xf numFmtId="38" fontId="3" fillId="0" borderId="22" xfId="1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38" fontId="3" fillId="2" borderId="36" xfId="1" applyNumberFormat="1" applyFont="1" applyFill="1" applyBorder="1" applyAlignment="1">
      <alignment horizontal="right" vertical="center"/>
    </xf>
    <xf numFmtId="177" fontId="3" fillId="2" borderId="23" xfId="0" applyNumberFormat="1" applyFont="1" applyFill="1" applyBorder="1" applyAlignment="1">
      <alignment horizontal="right" vertical="center"/>
    </xf>
    <xf numFmtId="177" fontId="3" fillId="2" borderId="24" xfId="0" applyNumberFormat="1" applyFont="1" applyFill="1" applyBorder="1" applyAlignment="1">
      <alignment horizontal="right" vertical="center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177" fontId="3" fillId="2" borderId="29" xfId="0" applyNumberFormat="1" applyFont="1" applyFill="1" applyBorder="1" applyAlignment="1">
      <alignment horizontal="right" vertical="center"/>
    </xf>
    <xf numFmtId="177" fontId="3" fillId="2" borderId="35" xfId="0" applyNumberFormat="1" applyFont="1" applyFill="1" applyBorder="1" applyAlignment="1">
      <alignment horizontal="right" vertical="center"/>
    </xf>
    <xf numFmtId="0" fontId="3" fillId="0" borderId="56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45" xfId="0" applyNumberFormat="1" applyFont="1" applyFill="1" applyBorder="1" applyAlignment="1">
      <alignment horizontal="right" vertical="center"/>
    </xf>
    <xf numFmtId="179" fontId="3" fillId="2" borderId="20" xfId="0" applyNumberFormat="1" applyFont="1" applyFill="1" applyBorder="1" applyAlignment="1">
      <alignment horizontal="right" vertical="center"/>
    </xf>
    <xf numFmtId="179" fontId="3" fillId="2" borderId="18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0"/>
  <sheetViews>
    <sheetView tabSelected="1" view="pageBreakPreview" zoomScaleNormal="100" zoomScaleSheetLayoutView="100" workbookViewId="0">
      <selection activeCell="D1" sqref="D1"/>
    </sheetView>
  </sheetViews>
  <sheetFormatPr defaultRowHeight="13.5" customHeight="1" x14ac:dyDescent="0.15"/>
  <cols>
    <col min="1" max="78" width="2.25" style="1" customWidth="1"/>
    <col min="79" max="16384" width="9" style="1"/>
  </cols>
  <sheetData>
    <row r="1" spans="1:78" ht="13.5" customHeight="1" x14ac:dyDescent="0.15">
      <c r="A1" s="1" t="s">
        <v>130</v>
      </c>
      <c r="B1" s="2"/>
      <c r="C1" s="2"/>
      <c r="D1" s="2"/>
      <c r="E1" s="2"/>
      <c r="F1" s="2"/>
      <c r="G1" s="2"/>
      <c r="H1" s="2"/>
      <c r="I1" s="2"/>
      <c r="J1" s="3" t="s">
        <v>179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" t="s">
        <v>141</v>
      </c>
      <c r="AM1" s="2"/>
      <c r="AN1" s="1" t="s">
        <v>130</v>
      </c>
      <c r="AO1" s="2"/>
      <c r="AP1" s="4"/>
      <c r="AQ1" s="2"/>
      <c r="AR1" s="2"/>
      <c r="AS1" s="5"/>
      <c r="AT1" s="5"/>
      <c r="AU1" s="5"/>
      <c r="AV1" s="5"/>
      <c r="AW1" s="2"/>
      <c r="AX1" s="5"/>
      <c r="AY1" s="6" t="s">
        <v>180</v>
      </c>
      <c r="AZ1" s="5"/>
      <c r="BA1" s="5"/>
      <c r="BB1" s="5"/>
      <c r="BC1" s="2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2"/>
      <c r="BR1" s="2"/>
      <c r="BS1" s="2"/>
      <c r="BT1" s="2"/>
      <c r="BU1" s="2"/>
      <c r="BV1" s="2"/>
      <c r="BW1" s="5"/>
      <c r="BX1" s="5"/>
      <c r="BY1" s="4" t="s">
        <v>141</v>
      </c>
      <c r="BZ1" s="5"/>
    </row>
    <row r="2" spans="1:78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2"/>
      <c r="BR2" s="2"/>
      <c r="BS2" s="2"/>
      <c r="BT2" s="2"/>
      <c r="BU2" s="2"/>
      <c r="BV2" s="2"/>
      <c r="BW2" s="5"/>
      <c r="BX2" s="5"/>
      <c r="BY2" s="5"/>
      <c r="BZ2" s="5"/>
    </row>
    <row r="3" spans="1:78" ht="22.5" customHeight="1" x14ac:dyDescent="0.15">
      <c r="A3" s="131"/>
      <c r="B3" s="132"/>
      <c r="C3" s="132"/>
      <c r="D3" s="132"/>
      <c r="E3" s="132"/>
      <c r="F3" s="132"/>
      <c r="G3" s="132"/>
      <c r="H3" s="132"/>
      <c r="I3" s="132"/>
      <c r="J3" s="133"/>
      <c r="K3" s="139" t="s">
        <v>175</v>
      </c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1"/>
      <c r="Y3" s="143" t="s">
        <v>186</v>
      </c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/>
      <c r="AM3" s="2"/>
      <c r="AN3" s="146"/>
      <c r="AO3" s="147"/>
      <c r="AP3" s="147"/>
      <c r="AQ3" s="147"/>
      <c r="AR3" s="147"/>
      <c r="AS3" s="147"/>
      <c r="AT3" s="147"/>
      <c r="AU3" s="147"/>
      <c r="AV3" s="147"/>
      <c r="AW3" s="148"/>
      <c r="AX3" s="152" t="s">
        <v>175</v>
      </c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4"/>
      <c r="BL3" s="163" t="s">
        <v>186</v>
      </c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5"/>
      <c r="BZ3" s="2"/>
    </row>
    <row r="4" spans="1:78" ht="22.5" customHeight="1" x14ac:dyDescent="0.15">
      <c r="A4" s="134"/>
      <c r="B4" s="116"/>
      <c r="C4" s="116"/>
      <c r="D4" s="116"/>
      <c r="E4" s="116"/>
      <c r="F4" s="116"/>
      <c r="G4" s="116"/>
      <c r="H4" s="116"/>
      <c r="I4" s="116"/>
      <c r="J4" s="135"/>
      <c r="K4" s="142" t="s">
        <v>13</v>
      </c>
      <c r="L4" s="116"/>
      <c r="M4" s="116"/>
      <c r="N4" s="116"/>
      <c r="O4" s="116"/>
      <c r="P4" s="116"/>
      <c r="Q4" s="116"/>
      <c r="R4" s="116" t="s">
        <v>14</v>
      </c>
      <c r="S4" s="117"/>
      <c r="T4" s="117"/>
      <c r="U4" s="117"/>
      <c r="V4" s="117"/>
      <c r="W4" s="117"/>
      <c r="X4" s="118"/>
      <c r="Y4" s="119" t="s">
        <v>13</v>
      </c>
      <c r="Z4" s="113"/>
      <c r="AA4" s="113"/>
      <c r="AB4" s="113"/>
      <c r="AC4" s="113"/>
      <c r="AD4" s="113"/>
      <c r="AE4" s="113"/>
      <c r="AF4" s="113" t="s">
        <v>14</v>
      </c>
      <c r="AG4" s="114"/>
      <c r="AH4" s="114"/>
      <c r="AI4" s="114"/>
      <c r="AJ4" s="114"/>
      <c r="AK4" s="114"/>
      <c r="AL4" s="115"/>
      <c r="AM4" s="2"/>
      <c r="AN4" s="149"/>
      <c r="AO4" s="150"/>
      <c r="AP4" s="150"/>
      <c r="AQ4" s="150"/>
      <c r="AR4" s="150"/>
      <c r="AS4" s="150"/>
      <c r="AT4" s="150"/>
      <c r="AU4" s="150"/>
      <c r="AV4" s="150"/>
      <c r="AW4" s="151"/>
      <c r="AX4" s="168" t="s">
        <v>13</v>
      </c>
      <c r="AY4" s="150"/>
      <c r="AZ4" s="150"/>
      <c r="BA4" s="150"/>
      <c r="BB4" s="150"/>
      <c r="BC4" s="150"/>
      <c r="BD4" s="150"/>
      <c r="BE4" s="150" t="s">
        <v>14</v>
      </c>
      <c r="BF4" s="155"/>
      <c r="BG4" s="155"/>
      <c r="BH4" s="155"/>
      <c r="BI4" s="155"/>
      <c r="BJ4" s="155"/>
      <c r="BK4" s="156"/>
      <c r="BL4" s="161" t="s">
        <v>13</v>
      </c>
      <c r="BM4" s="162"/>
      <c r="BN4" s="162"/>
      <c r="BO4" s="162"/>
      <c r="BP4" s="162"/>
      <c r="BQ4" s="162"/>
      <c r="BR4" s="162"/>
      <c r="BS4" s="162" t="s">
        <v>14</v>
      </c>
      <c r="BT4" s="166"/>
      <c r="BU4" s="166"/>
      <c r="BV4" s="166"/>
      <c r="BW4" s="166"/>
      <c r="BX4" s="166"/>
      <c r="BY4" s="167"/>
      <c r="BZ4" s="2"/>
    </row>
    <row r="5" spans="1:78" ht="22.5" customHeight="1" x14ac:dyDescent="0.15">
      <c r="A5" s="136" t="s">
        <v>15</v>
      </c>
      <c r="B5" s="137"/>
      <c r="C5" s="137"/>
      <c r="D5" s="137"/>
      <c r="E5" s="137"/>
      <c r="F5" s="137"/>
      <c r="G5" s="137"/>
      <c r="H5" s="137"/>
      <c r="I5" s="137"/>
      <c r="J5" s="138"/>
      <c r="K5" s="103">
        <v>47810631000</v>
      </c>
      <c r="L5" s="104"/>
      <c r="M5" s="104"/>
      <c r="N5" s="104"/>
      <c r="O5" s="104"/>
      <c r="P5" s="104"/>
      <c r="Q5" s="104"/>
      <c r="R5" s="100">
        <v>46606384415</v>
      </c>
      <c r="S5" s="101"/>
      <c r="T5" s="101"/>
      <c r="U5" s="101"/>
      <c r="V5" s="101"/>
      <c r="W5" s="101"/>
      <c r="X5" s="102"/>
      <c r="Y5" s="103">
        <v>47606975000</v>
      </c>
      <c r="Z5" s="104"/>
      <c r="AA5" s="104"/>
      <c r="AB5" s="104"/>
      <c r="AC5" s="104"/>
      <c r="AD5" s="104"/>
      <c r="AE5" s="104"/>
      <c r="AF5" s="100">
        <v>45391558796</v>
      </c>
      <c r="AG5" s="101"/>
      <c r="AH5" s="101"/>
      <c r="AI5" s="101"/>
      <c r="AJ5" s="101"/>
      <c r="AK5" s="101"/>
      <c r="AL5" s="102"/>
      <c r="AM5" s="2"/>
      <c r="AN5" s="157" t="s">
        <v>1</v>
      </c>
      <c r="AO5" s="158"/>
      <c r="AP5" s="159"/>
      <c r="AQ5" s="159"/>
      <c r="AR5" s="159"/>
      <c r="AS5" s="159"/>
      <c r="AT5" s="159"/>
      <c r="AU5" s="159"/>
      <c r="AV5" s="159"/>
      <c r="AW5" s="160"/>
      <c r="AX5" s="67">
        <f>SUM(AX6:BD8)</f>
        <v>7595166000</v>
      </c>
      <c r="AY5" s="68"/>
      <c r="AZ5" s="68"/>
      <c r="BA5" s="68"/>
      <c r="BB5" s="68"/>
      <c r="BC5" s="68"/>
      <c r="BD5" s="68"/>
      <c r="BE5" s="79">
        <f>SUM(BE6:BK8)</f>
        <v>7157974570</v>
      </c>
      <c r="BF5" s="79"/>
      <c r="BG5" s="79"/>
      <c r="BH5" s="79"/>
      <c r="BI5" s="79"/>
      <c r="BJ5" s="79"/>
      <c r="BK5" s="80"/>
      <c r="BL5" s="67">
        <v>8074187000</v>
      </c>
      <c r="BM5" s="68"/>
      <c r="BN5" s="68"/>
      <c r="BO5" s="68"/>
      <c r="BP5" s="68"/>
      <c r="BQ5" s="68"/>
      <c r="BR5" s="68"/>
      <c r="BS5" s="79">
        <v>6718716060</v>
      </c>
      <c r="BT5" s="79"/>
      <c r="BU5" s="79"/>
      <c r="BV5" s="79"/>
      <c r="BW5" s="79"/>
      <c r="BX5" s="79"/>
      <c r="BY5" s="80"/>
      <c r="BZ5" s="2"/>
    </row>
    <row r="6" spans="1:78" ht="22.5" customHeight="1" x14ac:dyDescent="0.15">
      <c r="A6" s="129" t="s">
        <v>16</v>
      </c>
      <c r="B6" s="130"/>
      <c r="C6" s="127"/>
      <c r="D6" s="127"/>
      <c r="E6" s="127"/>
      <c r="F6" s="127"/>
      <c r="G6" s="127"/>
      <c r="H6" s="127"/>
      <c r="I6" s="127"/>
      <c r="J6" s="128"/>
      <c r="K6" s="88">
        <f>SUM(K7:Q12)</f>
        <v>11333185000</v>
      </c>
      <c r="L6" s="89"/>
      <c r="M6" s="89"/>
      <c r="N6" s="89"/>
      <c r="O6" s="89"/>
      <c r="P6" s="89"/>
      <c r="Q6" s="89"/>
      <c r="R6" s="90">
        <f>SUM(R7:X12)</f>
        <v>11742989590</v>
      </c>
      <c r="S6" s="89"/>
      <c r="T6" s="89"/>
      <c r="U6" s="89"/>
      <c r="V6" s="89"/>
      <c r="W6" s="89"/>
      <c r="X6" s="91"/>
      <c r="Y6" s="88">
        <v>11571919000</v>
      </c>
      <c r="Z6" s="89"/>
      <c r="AA6" s="89"/>
      <c r="AB6" s="89"/>
      <c r="AC6" s="89"/>
      <c r="AD6" s="89"/>
      <c r="AE6" s="89"/>
      <c r="AF6" s="90">
        <v>11942532305</v>
      </c>
      <c r="AG6" s="89"/>
      <c r="AH6" s="89"/>
      <c r="AI6" s="89"/>
      <c r="AJ6" s="89"/>
      <c r="AK6" s="89"/>
      <c r="AL6" s="91"/>
      <c r="AM6" s="2"/>
      <c r="AN6" s="7"/>
      <c r="AO6" s="8"/>
      <c r="AP6" s="94" t="s">
        <v>30</v>
      </c>
      <c r="AQ6" s="94"/>
      <c r="AR6" s="94"/>
      <c r="AS6" s="94"/>
      <c r="AT6" s="94"/>
      <c r="AU6" s="94"/>
      <c r="AV6" s="94"/>
      <c r="AW6" s="95"/>
      <c r="AX6" s="52">
        <v>4531247000</v>
      </c>
      <c r="AY6" s="70"/>
      <c r="AZ6" s="70"/>
      <c r="BA6" s="70"/>
      <c r="BB6" s="70"/>
      <c r="BC6" s="70"/>
      <c r="BD6" s="70"/>
      <c r="BE6" s="72">
        <v>4476225009</v>
      </c>
      <c r="BF6" s="70"/>
      <c r="BG6" s="70"/>
      <c r="BH6" s="70"/>
      <c r="BI6" s="70"/>
      <c r="BJ6" s="70"/>
      <c r="BK6" s="71"/>
      <c r="BL6" s="52">
        <v>4583513000</v>
      </c>
      <c r="BM6" s="70"/>
      <c r="BN6" s="70"/>
      <c r="BO6" s="70"/>
      <c r="BP6" s="70"/>
      <c r="BQ6" s="70"/>
      <c r="BR6" s="70"/>
      <c r="BS6" s="72">
        <v>4551384574</v>
      </c>
      <c r="BT6" s="70"/>
      <c r="BU6" s="70"/>
      <c r="BV6" s="70"/>
      <c r="BW6" s="70"/>
      <c r="BX6" s="70"/>
      <c r="BY6" s="71"/>
      <c r="BZ6" s="2"/>
    </row>
    <row r="7" spans="1:78" ht="22.5" customHeight="1" x14ac:dyDescent="0.15">
      <c r="A7" s="9"/>
      <c r="B7" s="10"/>
      <c r="C7" s="121" t="s">
        <v>3</v>
      </c>
      <c r="D7" s="121"/>
      <c r="E7" s="121"/>
      <c r="F7" s="121"/>
      <c r="G7" s="121"/>
      <c r="H7" s="121"/>
      <c r="I7" s="121"/>
      <c r="J7" s="122"/>
      <c r="K7" s="86">
        <v>4700900000</v>
      </c>
      <c r="L7" s="92"/>
      <c r="M7" s="92"/>
      <c r="N7" s="92"/>
      <c r="O7" s="92"/>
      <c r="P7" s="92"/>
      <c r="Q7" s="92"/>
      <c r="R7" s="92">
        <v>5056573297</v>
      </c>
      <c r="S7" s="92"/>
      <c r="T7" s="92"/>
      <c r="U7" s="92"/>
      <c r="V7" s="92"/>
      <c r="W7" s="92"/>
      <c r="X7" s="93"/>
      <c r="Y7" s="86">
        <v>4810800000</v>
      </c>
      <c r="Z7" s="92"/>
      <c r="AA7" s="92"/>
      <c r="AB7" s="92"/>
      <c r="AC7" s="92"/>
      <c r="AD7" s="92"/>
      <c r="AE7" s="92"/>
      <c r="AF7" s="92">
        <v>5155085230</v>
      </c>
      <c r="AG7" s="92"/>
      <c r="AH7" s="92"/>
      <c r="AI7" s="92"/>
      <c r="AJ7" s="92"/>
      <c r="AK7" s="92"/>
      <c r="AL7" s="93"/>
      <c r="AM7" s="2"/>
      <c r="AN7" s="7"/>
      <c r="AO7" s="8"/>
      <c r="AP7" s="94" t="s">
        <v>31</v>
      </c>
      <c r="AQ7" s="94"/>
      <c r="AR7" s="94"/>
      <c r="AS7" s="94"/>
      <c r="AT7" s="94"/>
      <c r="AU7" s="94"/>
      <c r="AV7" s="94"/>
      <c r="AW7" s="95"/>
      <c r="AX7" s="73">
        <v>3050492000</v>
      </c>
      <c r="AY7" s="69"/>
      <c r="AZ7" s="69"/>
      <c r="BA7" s="69"/>
      <c r="BB7" s="69"/>
      <c r="BC7" s="69"/>
      <c r="BD7" s="69"/>
      <c r="BE7" s="69">
        <v>2666989083</v>
      </c>
      <c r="BF7" s="70"/>
      <c r="BG7" s="70"/>
      <c r="BH7" s="70"/>
      <c r="BI7" s="70"/>
      <c r="BJ7" s="70"/>
      <c r="BK7" s="71"/>
      <c r="BL7" s="73">
        <v>3477955000</v>
      </c>
      <c r="BM7" s="69"/>
      <c r="BN7" s="69"/>
      <c r="BO7" s="69"/>
      <c r="BP7" s="69"/>
      <c r="BQ7" s="69"/>
      <c r="BR7" s="69"/>
      <c r="BS7" s="69">
        <v>2151493018</v>
      </c>
      <c r="BT7" s="70"/>
      <c r="BU7" s="70"/>
      <c r="BV7" s="70"/>
      <c r="BW7" s="70"/>
      <c r="BX7" s="70"/>
      <c r="BY7" s="71"/>
      <c r="BZ7" s="2"/>
    </row>
    <row r="8" spans="1:78" ht="22.5" customHeight="1" x14ac:dyDescent="0.15">
      <c r="A8" s="9"/>
      <c r="B8" s="10"/>
      <c r="C8" s="121" t="s">
        <v>4</v>
      </c>
      <c r="D8" s="121"/>
      <c r="E8" s="121"/>
      <c r="F8" s="121"/>
      <c r="G8" s="121"/>
      <c r="H8" s="121"/>
      <c r="I8" s="121"/>
      <c r="J8" s="122"/>
      <c r="K8" s="86">
        <v>5201485000</v>
      </c>
      <c r="L8" s="92"/>
      <c r="M8" s="92"/>
      <c r="N8" s="92"/>
      <c r="O8" s="92"/>
      <c r="P8" s="92"/>
      <c r="Q8" s="92"/>
      <c r="R8" s="87">
        <v>5221866863</v>
      </c>
      <c r="S8" s="83"/>
      <c r="T8" s="83"/>
      <c r="U8" s="83"/>
      <c r="V8" s="83"/>
      <c r="W8" s="83"/>
      <c r="X8" s="84"/>
      <c r="Y8" s="86">
        <v>5313219000</v>
      </c>
      <c r="Z8" s="92"/>
      <c r="AA8" s="92"/>
      <c r="AB8" s="92"/>
      <c r="AC8" s="92"/>
      <c r="AD8" s="92"/>
      <c r="AE8" s="92"/>
      <c r="AF8" s="87">
        <v>5322247440</v>
      </c>
      <c r="AG8" s="83"/>
      <c r="AH8" s="83"/>
      <c r="AI8" s="83"/>
      <c r="AJ8" s="83"/>
      <c r="AK8" s="83"/>
      <c r="AL8" s="84"/>
      <c r="AM8" s="2"/>
      <c r="AN8" s="11"/>
      <c r="AO8" s="12"/>
      <c r="AP8" s="94" t="s">
        <v>2</v>
      </c>
      <c r="AQ8" s="94"/>
      <c r="AR8" s="94"/>
      <c r="AS8" s="94"/>
      <c r="AT8" s="94"/>
      <c r="AU8" s="94"/>
      <c r="AV8" s="94"/>
      <c r="AW8" s="95"/>
      <c r="AX8" s="73">
        <v>13427000</v>
      </c>
      <c r="AY8" s="69"/>
      <c r="AZ8" s="69"/>
      <c r="BA8" s="69"/>
      <c r="BB8" s="69"/>
      <c r="BC8" s="69"/>
      <c r="BD8" s="69"/>
      <c r="BE8" s="69">
        <v>14760478</v>
      </c>
      <c r="BF8" s="70"/>
      <c r="BG8" s="70"/>
      <c r="BH8" s="70"/>
      <c r="BI8" s="70"/>
      <c r="BJ8" s="70"/>
      <c r="BK8" s="71"/>
      <c r="BL8" s="73">
        <v>12719000</v>
      </c>
      <c r="BM8" s="69"/>
      <c r="BN8" s="69"/>
      <c r="BO8" s="69"/>
      <c r="BP8" s="69"/>
      <c r="BQ8" s="69"/>
      <c r="BR8" s="69"/>
      <c r="BS8" s="69">
        <v>15838468</v>
      </c>
      <c r="BT8" s="70"/>
      <c r="BU8" s="70"/>
      <c r="BV8" s="70"/>
      <c r="BW8" s="70"/>
      <c r="BX8" s="70"/>
      <c r="BY8" s="71"/>
      <c r="BZ8" s="2"/>
    </row>
    <row r="9" spans="1:78" ht="22.5" customHeight="1" x14ac:dyDescent="0.15">
      <c r="A9" s="9"/>
      <c r="B9" s="10"/>
      <c r="C9" s="121" t="s">
        <v>5</v>
      </c>
      <c r="D9" s="121"/>
      <c r="E9" s="121"/>
      <c r="F9" s="121"/>
      <c r="G9" s="121"/>
      <c r="H9" s="121"/>
      <c r="I9" s="121"/>
      <c r="J9" s="122"/>
      <c r="K9" s="86">
        <v>285900000</v>
      </c>
      <c r="L9" s="92"/>
      <c r="M9" s="92"/>
      <c r="N9" s="92"/>
      <c r="O9" s="92"/>
      <c r="P9" s="92"/>
      <c r="Q9" s="92"/>
      <c r="R9" s="87">
        <v>290283863</v>
      </c>
      <c r="S9" s="83"/>
      <c r="T9" s="83"/>
      <c r="U9" s="83"/>
      <c r="V9" s="83"/>
      <c r="W9" s="83"/>
      <c r="X9" s="84"/>
      <c r="Y9" s="86">
        <v>291100000</v>
      </c>
      <c r="Z9" s="92"/>
      <c r="AA9" s="92"/>
      <c r="AB9" s="92"/>
      <c r="AC9" s="92"/>
      <c r="AD9" s="92"/>
      <c r="AE9" s="92"/>
      <c r="AF9" s="87">
        <v>294928727</v>
      </c>
      <c r="AG9" s="83"/>
      <c r="AH9" s="83"/>
      <c r="AI9" s="83"/>
      <c r="AJ9" s="83"/>
      <c r="AK9" s="83"/>
      <c r="AL9" s="84"/>
      <c r="AM9" s="2"/>
      <c r="AN9" s="96" t="s">
        <v>32</v>
      </c>
      <c r="AO9" s="97"/>
      <c r="AP9" s="98"/>
      <c r="AQ9" s="98"/>
      <c r="AR9" s="98"/>
      <c r="AS9" s="98"/>
      <c r="AT9" s="98"/>
      <c r="AU9" s="98"/>
      <c r="AV9" s="98"/>
      <c r="AW9" s="99"/>
      <c r="AX9" s="61">
        <f>SUM(AX10:BD12)</f>
        <v>3209732000</v>
      </c>
      <c r="AY9" s="70"/>
      <c r="AZ9" s="70"/>
      <c r="BA9" s="70"/>
      <c r="BB9" s="70"/>
      <c r="BC9" s="70"/>
      <c r="BD9" s="70"/>
      <c r="BE9" s="62">
        <f>SUM(BE10:BK12)</f>
        <v>2976175365</v>
      </c>
      <c r="BF9" s="60"/>
      <c r="BG9" s="60"/>
      <c r="BH9" s="60"/>
      <c r="BI9" s="60"/>
      <c r="BJ9" s="60"/>
      <c r="BK9" s="63"/>
      <c r="BL9" s="61">
        <v>3111389000</v>
      </c>
      <c r="BM9" s="70"/>
      <c r="BN9" s="70"/>
      <c r="BO9" s="70"/>
      <c r="BP9" s="70"/>
      <c r="BQ9" s="70"/>
      <c r="BR9" s="70"/>
      <c r="BS9" s="62">
        <v>2989352346</v>
      </c>
      <c r="BT9" s="60"/>
      <c r="BU9" s="60"/>
      <c r="BV9" s="60"/>
      <c r="BW9" s="60"/>
      <c r="BX9" s="60"/>
      <c r="BY9" s="63"/>
      <c r="BZ9" s="2"/>
    </row>
    <row r="10" spans="1:78" ht="22.5" customHeight="1" x14ac:dyDescent="0.15">
      <c r="A10" s="9"/>
      <c r="B10" s="10"/>
      <c r="C10" s="121" t="s">
        <v>6</v>
      </c>
      <c r="D10" s="121"/>
      <c r="E10" s="121"/>
      <c r="F10" s="121"/>
      <c r="G10" s="121"/>
      <c r="H10" s="121"/>
      <c r="I10" s="121"/>
      <c r="J10" s="122"/>
      <c r="K10" s="86">
        <v>470000000</v>
      </c>
      <c r="L10" s="92"/>
      <c r="M10" s="92"/>
      <c r="N10" s="92"/>
      <c r="O10" s="92"/>
      <c r="P10" s="92"/>
      <c r="Q10" s="92"/>
      <c r="R10" s="87">
        <v>493474762</v>
      </c>
      <c r="S10" s="83"/>
      <c r="T10" s="83"/>
      <c r="U10" s="83"/>
      <c r="V10" s="83"/>
      <c r="W10" s="83"/>
      <c r="X10" s="84"/>
      <c r="Y10" s="86">
        <v>480000000</v>
      </c>
      <c r="Z10" s="92"/>
      <c r="AA10" s="92"/>
      <c r="AB10" s="92"/>
      <c r="AC10" s="92"/>
      <c r="AD10" s="92"/>
      <c r="AE10" s="92"/>
      <c r="AF10" s="87">
        <v>489754513</v>
      </c>
      <c r="AG10" s="83"/>
      <c r="AH10" s="83"/>
      <c r="AI10" s="83"/>
      <c r="AJ10" s="83"/>
      <c r="AK10" s="83"/>
      <c r="AL10" s="84"/>
      <c r="AM10" s="2"/>
      <c r="AN10" s="7"/>
      <c r="AO10" s="8"/>
      <c r="AP10" s="94" t="s">
        <v>33</v>
      </c>
      <c r="AQ10" s="94"/>
      <c r="AR10" s="94"/>
      <c r="AS10" s="94"/>
      <c r="AT10" s="94"/>
      <c r="AU10" s="94"/>
      <c r="AV10" s="94"/>
      <c r="AW10" s="95"/>
      <c r="AX10" s="73">
        <v>1697903000</v>
      </c>
      <c r="AY10" s="69"/>
      <c r="AZ10" s="69"/>
      <c r="BA10" s="69"/>
      <c r="BB10" s="69"/>
      <c r="BC10" s="69"/>
      <c r="BD10" s="69"/>
      <c r="BE10" s="69">
        <v>1658895227</v>
      </c>
      <c r="BF10" s="70"/>
      <c r="BG10" s="70"/>
      <c r="BH10" s="70"/>
      <c r="BI10" s="70"/>
      <c r="BJ10" s="70"/>
      <c r="BK10" s="71"/>
      <c r="BL10" s="73">
        <v>1868869000</v>
      </c>
      <c r="BM10" s="69"/>
      <c r="BN10" s="69"/>
      <c r="BO10" s="69"/>
      <c r="BP10" s="69"/>
      <c r="BQ10" s="69"/>
      <c r="BR10" s="69"/>
      <c r="BS10" s="69">
        <v>1819647584</v>
      </c>
      <c r="BT10" s="70"/>
      <c r="BU10" s="70"/>
      <c r="BV10" s="70"/>
      <c r="BW10" s="70"/>
      <c r="BX10" s="70"/>
      <c r="BY10" s="71"/>
      <c r="BZ10" s="2"/>
    </row>
    <row r="11" spans="1:78" ht="22.5" customHeight="1" x14ac:dyDescent="0.15">
      <c r="A11" s="9"/>
      <c r="B11" s="10"/>
      <c r="C11" s="121" t="s">
        <v>7</v>
      </c>
      <c r="D11" s="121"/>
      <c r="E11" s="121"/>
      <c r="F11" s="121"/>
      <c r="G11" s="121"/>
      <c r="H11" s="121"/>
      <c r="I11" s="121"/>
      <c r="J11" s="122"/>
      <c r="K11" s="86">
        <v>12000000</v>
      </c>
      <c r="L11" s="92"/>
      <c r="M11" s="92"/>
      <c r="N11" s="92"/>
      <c r="O11" s="92"/>
      <c r="P11" s="92"/>
      <c r="Q11" s="92"/>
      <c r="R11" s="87">
        <v>14576025</v>
      </c>
      <c r="S11" s="83"/>
      <c r="T11" s="83"/>
      <c r="U11" s="83"/>
      <c r="V11" s="83"/>
      <c r="W11" s="83"/>
      <c r="X11" s="84"/>
      <c r="Y11" s="86">
        <v>13000000</v>
      </c>
      <c r="Z11" s="92"/>
      <c r="AA11" s="92"/>
      <c r="AB11" s="92"/>
      <c r="AC11" s="92"/>
      <c r="AD11" s="92"/>
      <c r="AE11" s="92"/>
      <c r="AF11" s="87">
        <v>14456475</v>
      </c>
      <c r="AG11" s="83"/>
      <c r="AH11" s="83"/>
      <c r="AI11" s="83"/>
      <c r="AJ11" s="83"/>
      <c r="AK11" s="83"/>
      <c r="AL11" s="84"/>
      <c r="AM11" s="2"/>
      <c r="AN11" s="7"/>
      <c r="AO11" s="8"/>
      <c r="AP11" s="94" t="s">
        <v>34</v>
      </c>
      <c r="AQ11" s="94"/>
      <c r="AR11" s="94"/>
      <c r="AS11" s="94"/>
      <c r="AT11" s="94"/>
      <c r="AU11" s="94"/>
      <c r="AV11" s="94"/>
      <c r="AW11" s="95"/>
      <c r="AX11" s="73">
        <v>1429455000</v>
      </c>
      <c r="AY11" s="69"/>
      <c r="AZ11" s="69"/>
      <c r="BA11" s="69"/>
      <c r="BB11" s="69"/>
      <c r="BC11" s="69"/>
      <c r="BD11" s="69"/>
      <c r="BE11" s="69">
        <v>1238800095</v>
      </c>
      <c r="BF11" s="70"/>
      <c r="BG11" s="70"/>
      <c r="BH11" s="70"/>
      <c r="BI11" s="70"/>
      <c r="BJ11" s="70"/>
      <c r="BK11" s="71"/>
      <c r="BL11" s="73">
        <v>1197664000</v>
      </c>
      <c r="BM11" s="69"/>
      <c r="BN11" s="69"/>
      <c r="BO11" s="69"/>
      <c r="BP11" s="69"/>
      <c r="BQ11" s="69"/>
      <c r="BR11" s="69"/>
      <c r="BS11" s="69">
        <v>1125131581</v>
      </c>
      <c r="BT11" s="70"/>
      <c r="BU11" s="70"/>
      <c r="BV11" s="70"/>
      <c r="BW11" s="70"/>
      <c r="BX11" s="70"/>
      <c r="BY11" s="71"/>
      <c r="BZ11" s="2"/>
    </row>
    <row r="12" spans="1:78" ht="22.5" customHeight="1" x14ac:dyDescent="0.15">
      <c r="A12" s="13"/>
      <c r="B12" s="14"/>
      <c r="C12" s="121" t="s">
        <v>8</v>
      </c>
      <c r="D12" s="121"/>
      <c r="E12" s="121"/>
      <c r="F12" s="121"/>
      <c r="G12" s="121"/>
      <c r="H12" s="121"/>
      <c r="I12" s="121"/>
      <c r="J12" s="122"/>
      <c r="K12" s="86">
        <v>662900000</v>
      </c>
      <c r="L12" s="92"/>
      <c r="M12" s="92"/>
      <c r="N12" s="92"/>
      <c r="O12" s="92"/>
      <c r="P12" s="92"/>
      <c r="Q12" s="92"/>
      <c r="R12" s="87">
        <v>666214780</v>
      </c>
      <c r="S12" s="83"/>
      <c r="T12" s="83"/>
      <c r="U12" s="83"/>
      <c r="V12" s="83"/>
      <c r="W12" s="83"/>
      <c r="X12" s="84"/>
      <c r="Y12" s="86">
        <v>663800000</v>
      </c>
      <c r="Z12" s="92"/>
      <c r="AA12" s="92"/>
      <c r="AB12" s="92"/>
      <c r="AC12" s="92"/>
      <c r="AD12" s="92"/>
      <c r="AE12" s="92"/>
      <c r="AF12" s="87">
        <v>666059920</v>
      </c>
      <c r="AG12" s="83"/>
      <c r="AH12" s="83"/>
      <c r="AI12" s="83"/>
      <c r="AJ12" s="83"/>
      <c r="AK12" s="83"/>
      <c r="AL12" s="84"/>
      <c r="AM12" s="2"/>
      <c r="AN12" s="11"/>
      <c r="AO12" s="12"/>
      <c r="AP12" s="94" t="s">
        <v>35</v>
      </c>
      <c r="AQ12" s="94"/>
      <c r="AR12" s="94"/>
      <c r="AS12" s="94"/>
      <c r="AT12" s="94"/>
      <c r="AU12" s="94"/>
      <c r="AV12" s="94"/>
      <c r="AW12" s="95"/>
      <c r="AX12" s="73">
        <v>82374000</v>
      </c>
      <c r="AY12" s="69"/>
      <c r="AZ12" s="69"/>
      <c r="BA12" s="69"/>
      <c r="BB12" s="69"/>
      <c r="BC12" s="69"/>
      <c r="BD12" s="69"/>
      <c r="BE12" s="69">
        <v>78480043</v>
      </c>
      <c r="BF12" s="70"/>
      <c r="BG12" s="70"/>
      <c r="BH12" s="70"/>
      <c r="BI12" s="70"/>
      <c r="BJ12" s="70"/>
      <c r="BK12" s="71"/>
      <c r="BL12" s="73">
        <v>44856000</v>
      </c>
      <c r="BM12" s="69"/>
      <c r="BN12" s="69"/>
      <c r="BO12" s="69"/>
      <c r="BP12" s="69"/>
      <c r="BQ12" s="69"/>
      <c r="BR12" s="69"/>
      <c r="BS12" s="69">
        <v>44573181</v>
      </c>
      <c r="BT12" s="70"/>
      <c r="BU12" s="70"/>
      <c r="BV12" s="70"/>
      <c r="BW12" s="70"/>
      <c r="BX12" s="70"/>
      <c r="BY12" s="71"/>
      <c r="BZ12" s="2"/>
    </row>
    <row r="13" spans="1:78" ht="22.5" customHeight="1" x14ac:dyDescent="0.15">
      <c r="A13" s="129" t="s">
        <v>17</v>
      </c>
      <c r="B13" s="130"/>
      <c r="C13" s="127"/>
      <c r="D13" s="127"/>
      <c r="E13" s="127"/>
      <c r="F13" s="127"/>
      <c r="G13" s="127"/>
      <c r="H13" s="127"/>
      <c r="I13" s="127"/>
      <c r="J13" s="128"/>
      <c r="K13" s="88">
        <f>SUM(K14:Q16)</f>
        <v>234281000</v>
      </c>
      <c r="L13" s="89"/>
      <c r="M13" s="89"/>
      <c r="N13" s="89"/>
      <c r="O13" s="89"/>
      <c r="P13" s="89"/>
      <c r="Q13" s="89"/>
      <c r="R13" s="90">
        <f>SUM(R14:X16)</f>
        <v>234281000</v>
      </c>
      <c r="S13" s="89"/>
      <c r="T13" s="89"/>
      <c r="U13" s="89"/>
      <c r="V13" s="89"/>
      <c r="W13" s="89"/>
      <c r="X13" s="91"/>
      <c r="Y13" s="88">
        <v>236674000</v>
      </c>
      <c r="Z13" s="89"/>
      <c r="AA13" s="89"/>
      <c r="AB13" s="89"/>
      <c r="AC13" s="89"/>
      <c r="AD13" s="89"/>
      <c r="AE13" s="89"/>
      <c r="AF13" s="90">
        <v>236674000</v>
      </c>
      <c r="AG13" s="89"/>
      <c r="AH13" s="89"/>
      <c r="AI13" s="89"/>
      <c r="AJ13" s="89"/>
      <c r="AK13" s="89"/>
      <c r="AL13" s="91"/>
      <c r="AM13" s="2"/>
      <c r="AN13" s="96" t="s">
        <v>36</v>
      </c>
      <c r="AO13" s="97"/>
      <c r="AP13" s="98"/>
      <c r="AQ13" s="98"/>
      <c r="AR13" s="98"/>
      <c r="AS13" s="98"/>
      <c r="AT13" s="98"/>
      <c r="AU13" s="98"/>
      <c r="AV13" s="98"/>
      <c r="AW13" s="99"/>
      <c r="AX13" s="61">
        <f>SUM(AX14:BD15)</f>
        <v>229598000</v>
      </c>
      <c r="AY13" s="70"/>
      <c r="AZ13" s="70"/>
      <c r="BA13" s="70"/>
      <c r="BB13" s="70"/>
      <c r="BC13" s="70"/>
      <c r="BD13" s="70"/>
      <c r="BE13" s="82">
        <f>SUM(BE14:BK15)</f>
        <v>228193705</v>
      </c>
      <c r="BF13" s="70"/>
      <c r="BG13" s="70"/>
      <c r="BH13" s="70"/>
      <c r="BI13" s="70"/>
      <c r="BJ13" s="70"/>
      <c r="BK13" s="71"/>
      <c r="BL13" s="61">
        <v>133093000</v>
      </c>
      <c r="BM13" s="70"/>
      <c r="BN13" s="70"/>
      <c r="BO13" s="70"/>
      <c r="BP13" s="70"/>
      <c r="BQ13" s="70"/>
      <c r="BR13" s="70"/>
      <c r="BS13" s="82">
        <v>133089252</v>
      </c>
      <c r="BT13" s="70"/>
      <c r="BU13" s="70"/>
      <c r="BV13" s="70"/>
      <c r="BW13" s="70"/>
      <c r="BX13" s="70"/>
      <c r="BY13" s="71"/>
      <c r="BZ13" s="2"/>
    </row>
    <row r="14" spans="1:78" ht="22.5" customHeight="1" x14ac:dyDescent="0.15">
      <c r="A14" s="9"/>
      <c r="B14" s="10"/>
      <c r="C14" s="121" t="s">
        <v>126</v>
      </c>
      <c r="D14" s="121"/>
      <c r="E14" s="121"/>
      <c r="F14" s="121"/>
      <c r="G14" s="121"/>
      <c r="H14" s="121"/>
      <c r="I14" s="121"/>
      <c r="J14" s="122"/>
      <c r="K14" s="86">
        <v>56258000</v>
      </c>
      <c r="L14" s="92"/>
      <c r="M14" s="92"/>
      <c r="N14" s="92"/>
      <c r="O14" s="92"/>
      <c r="P14" s="92"/>
      <c r="Q14" s="92"/>
      <c r="R14" s="92">
        <v>56258000</v>
      </c>
      <c r="S14" s="92"/>
      <c r="T14" s="92"/>
      <c r="U14" s="92"/>
      <c r="V14" s="92"/>
      <c r="W14" s="92"/>
      <c r="X14" s="93"/>
      <c r="Y14" s="86">
        <v>56551000</v>
      </c>
      <c r="Z14" s="92"/>
      <c r="AA14" s="92"/>
      <c r="AB14" s="92"/>
      <c r="AC14" s="92"/>
      <c r="AD14" s="92"/>
      <c r="AE14" s="92"/>
      <c r="AF14" s="92">
        <v>56551000</v>
      </c>
      <c r="AG14" s="92"/>
      <c r="AH14" s="92"/>
      <c r="AI14" s="92"/>
      <c r="AJ14" s="92"/>
      <c r="AK14" s="92"/>
      <c r="AL14" s="93"/>
      <c r="AM14" s="2"/>
      <c r="AN14" s="7"/>
      <c r="AO14" s="8"/>
      <c r="AP14" s="94" t="s">
        <v>37</v>
      </c>
      <c r="AQ14" s="94"/>
      <c r="AR14" s="94"/>
      <c r="AS14" s="94"/>
      <c r="AT14" s="94"/>
      <c r="AU14" s="94"/>
      <c r="AV14" s="94"/>
      <c r="AW14" s="95"/>
      <c r="AX14" s="73">
        <v>100653000</v>
      </c>
      <c r="AY14" s="69"/>
      <c r="AZ14" s="69"/>
      <c r="BA14" s="69"/>
      <c r="BB14" s="69"/>
      <c r="BC14" s="69"/>
      <c r="BD14" s="69"/>
      <c r="BE14" s="69">
        <v>100653328</v>
      </c>
      <c r="BF14" s="70"/>
      <c r="BG14" s="70"/>
      <c r="BH14" s="70"/>
      <c r="BI14" s="70"/>
      <c r="BJ14" s="70"/>
      <c r="BK14" s="71"/>
      <c r="BL14" s="73">
        <v>104615000</v>
      </c>
      <c r="BM14" s="69"/>
      <c r="BN14" s="69"/>
      <c r="BO14" s="69"/>
      <c r="BP14" s="69"/>
      <c r="BQ14" s="69"/>
      <c r="BR14" s="69"/>
      <c r="BS14" s="69">
        <v>106128161</v>
      </c>
      <c r="BT14" s="70"/>
      <c r="BU14" s="70"/>
      <c r="BV14" s="70"/>
      <c r="BW14" s="70"/>
      <c r="BX14" s="70"/>
      <c r="BY14" s="71"/>
      <c r="BZ14" s="2"/>
    </row>
    <row r="15" spans="1:78" ht="22.5" customHeight="1" x14ac:dyDescent="0.15">
      <c r="A15" s="9"/>
      <c r="B15" s="10"/>
      <c r="C15" s="120" t="s">
        <v>18</v>
      </c>
      <c r="D15" s="121"/>
      <c r="E15" s="121"/>
      <c r="F15" s="121"/>
      <c r="G15" s="121"/>
      <c r="H15" s="121"/>
      <c r="I15" s="121"/>
      <c r="J15" s="122"/>
      <c r="K15" s="85">
        <v>168389000</v>
      </c>
      <c r="L15" s="83"/>
      <c r="M15" s="83"/>
      <c r="N15" s="83"/>
      <c r="O15" s="83"/>
      <c r="P15" s="83"/>
      <c r="Q15" s="86"/>
      <c r="R15" s="87">
        <v>168389000</v>
      </c>
      <c r="S15" s="83"/>
      <c r="T15" s="83"/>
      <c r="U15" s="83"/>
      <c r="V15" s="83"/>
      <c r="W15" s="83"/>
      <c r="X15" s="84"/>
      <c r="Y15" s="85">
        <v>170489000</v>
      </c>
      <c r="Z15" s="83"/>
      <c r="AA15" s="83"/>
      <c r="AB15" s="83"/>
      <c r="AC15" s="83"/>
      <c r="AD15" s="83"/>
      <c r="AE15" s="86"/>
      <c r="AF15" s="87">
        <v>170489000</v>
      </c>
      <c r="AG15" s="83"/>
      <c r="AH15" s="83"/>
      <c r="AI15" s="83"/>
      <c r="AJ15" s="83"/>
      <c r="AK15" s="83"/>
      <c r="AL15" s="84"/>
      <c r="AM15" s="2"/>
      <c r="AN15" s="11"/>
      <c r="AO15" s="12"/>
      <c r="AP15" s="94" t="s">
        <v>38</v>
      </c>
      <c r="AQ15" s="94"/>
      <c r="AR15" s="94"/>
      <c r="AS15" s="94"/>
      <c r="AT15" s="94"/>
      <c r="AU15" s="94"/>
      <c r="AV15" s="94"/>
      <c r="AW15" s="95"/>
      <c r="AX15" s="73">
        <v>128945000</v>
      </c>
      <c r="AY15" s="69"/>
      <c r="AZ15" s="69"/>
      <c r="BA15" s="69"/>
      <c r="BB15" s="69"/>
      <c r="BC15" s="69"/>
      <c r="BD15" s="69"/>
      <c r="BE15" s="69">
        <v>127540377</v>
      </c>
      <c r="BF15" s="70"/>
      <c r="BG15" s="70"/>
      <c r="BH15" s="70"/>
      <c r="BI15" s="70"/>
      <c r="BJ15" s="70"/>
      <c r="BK15" s="71"/>
      <c r="BL15" s="73">
        <v>28478000</v>
      </c>
      <c r="BM15" s="69"/>
      <c r="BN15" s="69"/>
      <c r="BO15" s="69"/>
      <c r="BP15" s="69"/>
      <c r="BQ15" s="69"/>
      <c r="BR15" s="69"/>
      <c r="BS15" s="69">
        <v>26961091</v>
      </c>
      <c r="BT15" s="70"/>
      <c r="BU15" s="70"/>
      <c r="BV15" s="70"/>
      <c r="BW15" s="70"/>
      <c r="BX15" s="70"/>
      <c r="BY15" s="71"/>
      <c r="BZ15" s="2"/>
    </row>
    <row r="16" spans="1:78" ht="22.5" customHeight="1" x14ac:dyDescent="0.15">
      <c r="A16" s="13"/>
      <c r="B16" s="15"/>
      <c r="C16" s="120" t="s">
        <v>163</v>
      </c>
      <c r="D16" s="121"/>
      <c r="E16" s="121"/>
      <c r="F16" s="121"/>
      <c r="G16" s="121"/>
      <c r="H16" s="121"/>
      <c r="I16" s="121"/>
      <c r="J16" s="122"/>
      <c r="K16" s="85">
        <v>9634000</v>
      </c>
      <c r="L16" s="83"/>
      <c r="M16" s="83"/>
      <c r="N16" s="83"/>
      <c r="O16" s="83"/>
      <c r="P16" s="83"/>
      <c r="Q16" s="86"/>
      <c r="R16" s="87">
        <v>9634000</v>
      </c>
      <c r="S16" s="83"/>
      <c r="T16" s="83"/>
      <c r="U16" s="83"/>
      <c r="V16" s="83"/>
      <c r="W16" s="83"/>
      <c r="X16" s="84"/>
      <c r="Y16" s="85">
        <v>9634000</v>
      </c>
      <c r="Z16" s="83"/>
      <c r="AA16" s="83"/>
      <c r="AB16" s="83"/>
      <c r="AC16" s="83"/>
      <c r="AD16" s="83"/>
      <c r="AE16" s="86"/>
      <c r="AF16" s="87">
        <v>9634000</v>
      </c>
      <c r="AG16" s="83"/>
      <c r="AH16" s="83"/>
      <c r="AI16" s="83"/>
      <c r="AJ16" s="83"/>
      <c r="AK16" s="83"/>
      <c r="AL16" s="84"/>
      <c r="AM16" s="2"/>
      <c r="AN16" s="169" t="s">
        <v>39</v>
      </c>
      <c r="AO16" s="98"/>
      <c r="AP16" s="98"/>
      <c r="AQ16" s="98"/>
      <c r="AR16" s="98"/>
      <c r="AS16" s="98"/>
      <c r="AT16" s="98"/>
      <c r="AU16" s="98"/>
      <c r="AV16" s="98"/>
      <c r="AW16" s="99"/>
      <c r="AX16" s="78">
        <v>5228357000</v>
      </c>
      <c r="AY16" s="81"/>
      <c r="AZ16" s="81"/>
      <c r="BA16" s="81"/>
      <c r="BB16" s="81"/>
      <c r="BC16" s="81"/>
      <c r="BD16" s="81"/>
      <c r="BE16" s="81">
        <v>5158903500</v>
      </c>
      <c r="BF16" s="70"/>
      <c r="BG16" s="70"/>
      <c r="BH16" s="70"/>
      <c r="BI16" s="70"/>
      <c r="BJ16" s="70"/>
      <c r="BK16" s="71"/>
      <c r="BL16" s="78">
        <v>5615571000</v>
      </c>
      <c r="BM16" s="81"/>
      <c r="BN16" s="81"/>
      <c r="BO16" s="81"/>
      <c r="BP16" s="81"/>
      <c r="BQ16" s="81"/>
      <c r="BR16" s="81"/>
      <c r="BS16" s="81">
        <v>5643561385</v>
      </c>
      <c r="BT16" s="70"/>
      <c r="BU16" s="70"/>
      <c r="BV16" s="70"/>
      <c r="BW16" s="70"/>
      <c r="BX16" s="70"/>
      <c r="BY16" s="71"/>
    </row>
    <row r="17" spans="1:77" ht="22.5" customHeight="1" x14ac:dyDescent="0.15">
      <c r="A17" s="126" t="s">
        <v>19</v>
      </c>
      <c r="B17" s="127"/>
      <c r="C17" s="127"/>
      <c r="D17" s="127"/>
      <c r="E17" s="127"/>
      <c r="F17" s="127"/>
      <c r="G17" s="127"/>
      <c r="H17" s="127"/>
      <c r="I17" s="127"/>
      <c r="J17" s="128"/>
      <c r="K17" s="88">
        <v>6291000</v>
      </c>
      <c r="L17" s="89"/>
      <c r="M17" s="89"/>
      <c r="N17" s="89"/>
      <c r="O17" s="89"/>
      <c r="P17" s="89"/>
      <c r="Q17" s="89"/>
      <c r="R17" s="90">
        <v>6291000</v>
      </c>
      <c r="S17" s="89"/>
      <c r="T17" s="89"/>
      <c r="U17" s="89"/>
      <c r="V17" s="89"/>
      <c r="W17" s="89"/>
      <c r="X17" s="91"/>
      <c r="Y17" s="88">
        <v>5303000</v>
      </c>
      <c r="Z17" s="89"/>
      <c r="AA17" s="89"/>
      <c r="AB17" s="89"/>
      <c r="AC17" s="89"/>
      <c r="AD17" s="89"/>
      <c r="AE17" s="89"/>
      <c r="AF17" s="107">
        <v>5303000</v>
      </c>
      <c r="AG17" s="108"/>
      <c r="AH17" s="108"/>
      <c r="AI17" s="108"/>
      <c r="AJ17" s="108"/>
      <c r="AK17" s="108"/>
      <c r="AL17" s="109"/>
      <c r="AM17" s="2"/>
      <c r="AN17" s="96" t="s">
        <v>40</v>
      </c>
      <c r="AO17" s="97"/>
      <c r="AP17" s="98"/>
      <c r="AQ17" s="98"/>
      <c r="AR17" s="98"/>
      <c r="AS17" s="98"/>
      <c r="AT17" s="98"/>
      <c r="AU17" s="98"/>
      <c r="AV17" s="98"/>
      <c r="AW17" s="99"/>
      <c r="AX17" s="61">
        <f>SUM(AX18:BD19)</f>
        <v>7166714000</v>
      </c>
      <c r="AY17" s="70"/>
      <c r="AZ17" s="70"/>
      <c r="BA17" s="70"/>
      <c r="BB17" s="70"/>
      <c r="BC17" s="70"/>
      <c r="BD17" s="70"/>
      <c r="BE17" s="82">
        <f>SUM(BE18:BK19)</f>
        <v>6426178120</v>
      </c>
      <c r="BF17" s="70"/>
      <c r="BG17" s="70"/>
      <c r="BH17" s="70"/>
      <c r="BI17" s="70"/>
      <c r="BJ17" s="70"/>
      <c r="BK17" s="71"/>
      <c r="BL17" s="61">
        <v>5652921000</v>
      </c>
      <c r="BM17" s="70"/>
      <c r="BN17" s="70"/>
      <c r="BO17" s="70"/>
      <c r="BP17" s="70"/>
      <c r="BQ17" s="70"/>
      <c r="BR17" s="70"/>
      <c r="BS17" s="82">
        <v>5108920654</v>
      </c>
      <c r="BT17" s="70"/>
      <c r="BU17" s="70"/>
      <c r="BV17" s="70"/>
      <c r="BW17" s="70"/>
      <c r="BX17" s="70"/>
      <c r="BY17" s="71"/>
    </row>
    <row r="18" spans="1:77" ht="22.5" customHeight="1" x14ac:dyDescent="0.15">
      <c r="A18" s="126" t="s">
        <v>0</v>
      </c>
      <c r="B18" s="127"/>
      <c r="C18" s="127"/>
      <c r="D18" s="127"/>
      <c r="E18" s="127"/>
      <c r="F18" s="127"/>
      <c r="G18" s="127"/>
      <c r="H18" s="127"/>
      <c r="I18" s="127"/>
      <c r="J18" s="128"/>
      <c r="K18" s="88">
        <v>62817000</v>
      </c>
      <c r="L18" s="89"/>
      <c r="M18" s="89"/>
      <c r="N18" s="89"/>
      <c r="O18" s="89"/>
      <c r="P18" s="89"/>
      <c r="Q18" s="89"/>
      <c r="R18" s="90">
        <v>62817000</v>
      </c>
      <c r="S18" s="89"/>
      <c r="T18" s="89"/>
      <c r="U18" s="89"/>
      <c r="V18" s="89"/>
      <c r="W18" s="89"/>
      <c r="X18" s="91"/>
      <c r="Y18" s="88">
        <v>75916000</v>
      </c>
      <c r="Z18" s="89"/>
      <c r="AA18" s="89"/>
      <c r="AB18" s="89"/>
      <c r="AC18" s="89"/>
      <c r="AD18" s="89"/>
      <c r="AE18" s="89"/>
      <c r="AF18" s="90">
        <v>75916000</v>
      </c>
      <c r="AG18" s="89"/>
      <c r="AH18" s="89"/>
      <c r="AI18" s="89"/>
      <c r="AJ18" s="89"/>
      <c r="AK18" s="89"/>
      <c r="AL18" s="91"/>
      <c r="AM18" s="2"/>
      <c r="AN18" s="7"/>
      <c r="AO18" s="8"/>
      <c r="AP18" s="94" t="s">
        <v>42</v>
      </c>
      <c r="AQ18" s="94"/>
      <c r="AR18" s="94"/>
      <c r="AS18" s="94"/>
      <c r="AT18" s="94"/>
      <c r="AU18" s="94"/>
      <c r="AV18" s="94"/>
      <c r="AW18" s="95"/>
      <c r="AX18" s="85" t="s">
        <v>187</v>
      </c>
      <c r="AY18" s="83"/>
      <c r="AZ18" s="83"/>
      <c r="BA18" s="83"/>
      <c r="BB18" s="83"/>
      <c r="BC18" s="83"/>
      <c r="BD18" s="86"/>
      <c r="BE18" s="83" t="s">
        <v>188</v>
      </c>
      <c r="BF18" s="83"/>
      <c r="BG18" s="83"/>
      <c r="BH18" s="83"/>
      <c r="BI18" s="83"/>
      <c r="BJ18" s="83"/>
      <c r="BK18" s="84"/>
      <c r="BL18" s="50">
        <v>198000</v>
      </c>
      <c r="BM18" s="51"/>
      <c r="BN18" s="51"/>
      <c r="BO18" s="51"/>
      <c r="BP18" s="51"/>
      <c r="BQ18" s="51"/>
      <c r="BR18" s="51"/>
      <c r="BS18" s="56">
        <v>197640</v>
      </c>
      <c r="BT18" s="51"/>
      <c r="BU18" s="51"/>
      <c r="BV18" s="51"/>
      <c r="BW18" s="51"/>
      <c r="BX18" s="51"/>
      <c r="BY18" s="57"/>
    </row>
    <row r="19" spans="1:77" ht="22.5" customHeight="1" x14ac:dyDescent="0.15">
      <c r="A19" s="123" t="s">
        <v>20</v>
      </c>
      <c r="B19" s="124"/>
      <c r="C19" s="124"/>
      <c r="D19" s="124"/>
      <c r="E19" s="124"/>
      <c r="F19" s="124"/>
      <c r="G19" s="124"/>
      <c r="H19" s="124"/>
      <c r="I19" s="124"/>
      <c r="J19" s="125"/>
      <c r="K19" s="88">
        <v>49743000</v>
      </c>
      <c r="L19" s="89"/>
      <c r="M19" s="89"/>
      <c r="N19" s="89"/>
      <c r="O19" s="89"/>
      <c r="P19" s="89"/>
      <c r="Q19" s="89"/>
      <c r="R19" s="90">
        <v>49743000</v>
      </c>
      <c r="S19" s="89"/>
      <c r="T19" s="89"/>
      <c r="U19" s="89"/>
      <c r="V19" s="89"/>
      <c r="W19" s="89"/>
      <c r="X19" s="91"/>
      <c r="Y19" s="88">
        <v>83488000</v>
      </c>
      <c r="Z19" s="89"/>
      <c r="AA19" s="89"/>
      <c r="AB19" s="89"/>
      <c r="AC19" s="89"/>
      <c r="AD19" s="89"/>
      <c r="AE19" s="89"/>
      <c r="AF19" s="90">
        <v>83488000</v>
      </c>
      <c r="AG19" s="89"/>
      <c r="AH19" s="89"/>
      <c r="AI19" s="89"/>
      <c r="AJ19" s="89"/>
      <c r="AK19" s="89"/>
      <c r="AL19" s="91"/>
      <c r="AM19" s="2"/>
      <c r="AN19" s="7"/>
      <c r="AO19" s="8"/>
      <c r="AP19" s="94" t="s">
        <v>41</v>
      </c>
      <c r="AQ19" s="94"/>
      <c r="AR19" s="94"/>
      <c r="AS19" s="94"/>
      <c r="AT19" s="94"/>
      <c r="AU19" s="94"/>
      <c r="AV19" s="94"/>
      <c r="AW19" s="95"/>
      <c r="AX19" s="73">
        <v>7166714000</v>
      </c>
      <c r="AY19" s="69"/>
      <c r="AZ19" s="69"/>
      <c r="BA19" s="69"/>
      <c r="BB19" s="69"/>
      <c r="BC19" s="69"/>
      <c r="BD19" s="69"/>
      <c r="BE19" s="69">
        <v>6426178120</v>
      </c>
      <c r="BF19" s="70"/>
      <c r="BG19" s="70"/>
      <c r="BH19" s="70"/>
      <c r="BI19" s="70"/>
      <c r="BJ19" s="70"/>
      <c r="BK19" s="71"/>
      <c r="BL19" s="73">
        <v>5652723000</v>
      </c>
      <c r="BM19" s="69"/>
      <c r="BN19" s="69"/>
      <c r="BO19" s="69"/>
      <c r="BP19" s="69"/>
      <c r="BQ19" s="69"/>
      <c r="BR19" s="69"/>
      <c r="BS19" s="74">
        <v>5108723014</v>
      </c>
      <c r="BT19" s="75"/>
      <c r="BU19" s="75"/>
      <c r="BV19" s="75"/>
      <c r="BW19" s="75"/>
      <c r="BX19" s="75"/>
      <c r="BY19" s="76"/>
    </row>
    <row r="20" spans="1:77" ht="22.5" customHeight="1" x14ac:dyDescent="0.15">
      <c r="A20" s="123" t="s">
        <v>168</v>
      </c>
      <c r="B20" s="124"/>
      <c r="C20" s="124"/>
      <c r="D20" s="124"/>
      <c r="E20" s="124"/>
      <c r="F20" s="124"/>
      <c r="G20" s="124"/>
      <c r="H20" s="124"/>
      <c r="I20" s="124"/>
      <c r="J20" s="125"/>
      <c r="K20" s="88">
        <v>184593000</v>
      </c>
      <c r="L20" s="89"/>
      <c r="M20" s="89"/>
      <c r="N20" s="89"/>
      <c r="O20" s="89"/>
      <c r="P20" s="89"/>
      <c r="Q20" s="89"/>
      <c r="R20" s="90">
        <v>184593000</v>
      </c>
      <c r="S20" s="89"/>
      <c r="T20" s="89"/>
      <c r="U20" s="89"/>
      <c r="V20" s="89"/>
      <c r="W20" s="89"/>
      <c r="X20" s="91"/>
      <c r="Y20" s="88">
        <v>204521000</v>
      </c>
      <c r="Z20" s="89"/>
      <c r="AA20" s="89"/>
      <c r="AB20" s="89"/>
      <c r="AC20" s="89"/>
      <c r="AD20" s="89"/>
      <c r="AE20" s="89"/>
      <c r="AF20" s="90">
        <v>204521000</v>
      </c>
      <c r="AG20" s="89"/>
      <c r="AH20" s="89"/>
      <c r="AI20" s="89"/>
      <c r="AJ20" s="89"/>
      <c r="AK20" s="89"/>
      <c r="AL20" s="91"/>
      <c r="AM20" s="2"/>
      <c r="AN20" s="169" t="s">
        <v>43</v>
      </c>
      <c r="AO20" s="98"/>
      <c r="AP20" s="98"/>
      <c r="AQ20" s="98"/>
      <c r="AR20" s="98"/>
      <c r="AS20" s="98"/>
      <c r="AT20" s="98"/>
      <c r="AU20" s="98"/>
      <c r="AV20" s="98"/>
      <c r="AW20" s="99"/>
      <c r="AX20" s="77">
        <v>1262216000</v>
      </c>
      <c r="AY20" s="65"/>
      <c r="AZ20" s="65"/>
      <c r="BA20" s="65"/>
      <c r="BB20" s="65"/>
      <c r="BC20" s="65"/>
      <c r="BD20" s="78"/>
      <c r="BE20" s="64">
        <v>1262216935</v>
      </c>
      <c r="BF20" s="65"/>
      <c r="BG20" s="65"/>
      <c r="BH20" s="65"/>
      <c r="BI20" s="65"/>
      <c r="BJ20" s="65"/>
      <c r="BK20" s="66"/>
      <c r="BL20" s="77">
        <v>1150537000</v>
      </c>
      <c r="BM20" s="65"/>
      <c r="BN20" s="65"/>
      <c r="BO20" s="65"/>
      <c r="BP20" s="65"/>
      <c r="BQ20" s="65"/>
      <c r="BR20" s="78"/>
      <c r="BS20" s="64">
        <v>1150537545</v>
      </c>
      <c r="BT20" s="65"/>
      <c r="BU20" s="65"/>
      <c r="BV20" s="65"/>
      <c r="BW20" s="65"/>
      <c r="BX20" s="65"/>
      <c r="BY20" s="66"/>
    </row>
    <row r="21" spans="1:77" ht="22.5" customHeight="1" x14ac:dyDescent="0.15">
      <c r="A21" s="126" t="s">
        <v>21</v>
      </c>
      <c r="B21" s="127"/>
      <c r="C21" s="127"/>
      <c r="D21" s="127"/>
      <c r="E21" s="127"/>
      <c r="F21" s="127"/>
      <c r="G21" s="127"/>
      <c r="H21" s="127"/>
      <c r="I21" s="127"/>
      <c r="J21" s="128"/>
      <c r="K21" s="88">
        <v>1862704000</v>
      </c>
      <c r="L21" s="89"/>
      <c r="M21" s="89"/>
      <c r="N21" s="89"/>
      <c r="O21" s="89"/>
      <c r="P21" s="89"/>
      <c r="Q21" s="89"/>
      <c r="R21" s="90">
        <v>1862704000</v>
      </c>
      <c r="S21" s="89"/>
      <c r="T21" s="89"/>
      <c r="U21" s="89"/>
      <c r="V21" s="89"/>
      <c r="W21" s="89"/>
      <c r="X21" s="91"/>
      <c r="Y21" s="88">
        <v>1859194000</v>
      </c>
      <c r="Z21" s="89"/>
      <c r="AA21" s="89"/>
      <c r="AB21" s="89"/>
      <c r="AC21" s="89"/>
      <c r="AD21" s="89"/>
      <c r="AE21" s="89"/>
      <c r="AF21" s="90">
        <v>1859194000</v>
      </c>
      <c r="AG21" s="89"/>
      <c r="AH21" s="89"/>
      <c r="AI21" s="89"/>
      <c r="AJ21" s="89"/>
      <c r="AK21" s="89"/>
      <c r="AL21" s="91"/>
      <c r="AM21" s="2"/>
      <c r="AN21" s="96" t="s">
        <v>44</v>
      </c>
      <c r="AO21" s="97"/>
      <c r="AP21" s="98"/>
      <c r="AQ21" s="98"/>
      <c r="AR21" s="98"/>
      <c r="AS21" s="98"/>
      <c r="AT21" s="98"/>
      <c r="AU21" s="98"/>
      <c r="AV21" s="98"/>
      <c r="AW21" s="99"/>
      <c r="AX21" s="59">
        <f>SUM(AX22:BD26)</f>
        <v>848884000</v>
      </c>
      <c r="AY21" s="60"/>
      <c r="AZ21" s="60"/>
      <c r="BA21" s="60"/>
      <c r="BB21" s="60"/>
      <c r="BC21" s="60"/>
      <c r="BD21" s="61"/>
      <c r="BE21" s="62">
        <f>SUM(BE22:BK26)</f>
        <v>838131950</v>
      </c>
      <c r="BF21" s="60"/>
      <c r="BG21" s="60"/>
      <c r="BH21" s="60"/>
      <c r="BI21" s="60"/>
      <c r="BJ21" s="60"/>
      <c r="BK21" s="63"/>
      <c r="BL21" s="59">
        <v>755988000</v>
      </c>
      <c r="BM21" s="60"/>
      <c r="BN21" s="60"/>
      <c r="BO21" s="60"/>
      <c r="BP21" s="60"/>
      <c r="BQ21" s="60"/>
      <c r="BR21" s="61"/>
      <c r="BS21" s="62">
        <v>768627097</v>
      </c>
      <c r="BT21" s="60"/>
      <c r="BU21" s="60"/>
      <c r="BV21" s="60"/>
      <c r="BW21" s="60"/>
      <c r="BX21" s="60"/>
      <c r="BY21" s="63"/>
    </row>
    <row r="22" spans="1:77" ht="22.5" customHeight="1" x14ac:dyDescent="0.15">
      <c r="A22" s="126" t="s">
        <v>169</v>
      </c>
      <c r="B22" s="127"/>
      <c r="C22" s="127"/>
      <c r="D22" s="127"/>
      <c r="E22" s="127"/>
      <c r="F22" s="127"/>
      <c r="G22" s="127"/>
      <c r="H22" s="127"/>
      <c r="I22" s="127"/>
      <c r="J22" s="128"/>
      <c r="K22" s="88">
        <v>36517000</v>
      </c>
      <c r="L22" s="89"/>
      <c r="M22" s="89"/>
      <c r="N22" s="89"/>
      <c r="O22" s="89"/>
      <c r="P22" s="89"/>
      <c r="Q22" s="89"/>
      <c r="R22" s="90">
        <v>36517000</v>
      </c>
      <c r="S22" s="89"/>
      <c r="T22" s="89"/>
      <c r="U22" s="89"/>
      <c r="V22" s="89"/>
      <c r="W22" s="89"/>
      <c r="X22" s="91"/>
      <c r="Y22" s="88">
        <v>46051000</v>
      </c>
      <c r="Z22" s="89"/>
      <c r="AA22" s="89"/>
      <c r="AB22" s="89"/>
      <c r="AC22" s="89"/>
      <c r="AD22" s="89"/>
      <c r="AE22" s="89"/>
      <c r="AF22" s="90">
        <v>46051155</v>
      </c>
      <c r="AG22" s="89"/>
      <c r="AH22" s="89"/>
      <c r="AI22" s="89"/>
      <c r="AJ22" s="89"/>
      <c r="AK22" s="89"/>
      <c r="AL22" s="91"/>
      <c r="AM22" s="2"/>
      <c r="AN22" s="7"/>
      <c r="AO22" s="8"/>
      <c r="AP22" s="177" t="s">
        <v>164</v>
      </c>
      <c r="AQ22" s="177"/>
      <c r="AR22" s="177"/>
      <c r="AS22" s="177"/>
      <c r="AT22" s="177"/>
      <c r="AU22" s="177"/>
      <c r="AV22" s="177"/>
      <c r="AW22" s="178"/>
      <c r="AX22" s="50">
        <v>12101000</v>
      </c>
      <c r="AY22" s="51"/>
      <c r="AZ22" s="51"/>
      <c r="BA22" s="51"/>
      <c r="BB22" s="51"/>
      <c r="BC22" s="51"/>
      <c r="BD22" s="52"/>
      <c r="BE22" s="56">
        <v>14096824</v>
      </c>
      <c r="BF22" s="51"/>
      <c r="BG22" s="51"/>
      <c r="BH22" s="51"/>
      <c r="BI22" s="51"/>
      <c r="BJ22" s="51"/>
      <c r="BK22" s="57"/>
      <c r="BL22" s="50">
        <v>7101000</v>
      </c>
      <c r="BM22" s="51"/>
      <c r="BN22" s="51"/>
      <c r="BO22" s="51"/>
      <c r="BP22" s="51"/>
      <c r="BQ22" s="51"/>
      <c r="BR22" s="52"/>
      <c r="BS22" s="56">
        <v>9103741</v>
      </c>
      <c r="BT22" s="51"/>
      <c r="BU22" s="51"/>
      <c r="BV22" s="51"/>
      <c r="BW22" s="51"/>
      <c r="BX22" s="51"/>
      <c r="BY22" s="57"/>
    </row>
    <row r="23" spans="1:77" ht="22.5" customHeight="1" x14ac:dyDescent="0.15">
      <c r="A23" s="129" t="s">
        <v>22</v>
      </c>
      <c r="B23" s="130"/>
      <c r="C23" s="130"/>
      <c r="D23" s="130"/>
      <c r="E23" s="130"/>
      <c r="F23" s="130"/>
      <c r="G23" s="130"/>
      <c r="H23" s="130"/>
      <c r="I23" s="130"/>
      <c r="J23" s="173"/>
      <c r="K23" s="88">
        <f>SUM(K24:Q25)</f>
        <v>121313000</v>
      </c>
      <c r="L23" s="89"/>
      <c r="M23" s="89"/>
      <c r="N23" s="89"/>
      <c r="O23" s="89"/>
      <c r="P23" s="89"/>
      <c r="Q23" s="89"/>
      <c r="R23" s="90">
        <f>SUM(R24:X25)</f>
        <v>121313000</v>
      </c>
      <c r="S23" s="89"/>
      <c r="T23" s="89"/>
      <c r="U23" s="89"/>
      <c r="V23" s="89"/>
      <c r="W23" s="89"/>
      <c r="X23" s="91"/>
      <c r="Y23" s="88">
        <v>115366000</v>
      </c>
      <c r="Z23" s="89"/>
      <c r="AA23" s="89"/>
      <c r="AB23" s="89"/>
      <c r="AC23" s="89"/>
      <c r="AD23" s="89"/>
      <c r="AE23" s="89"/>
      <c r="AF23" s="90">
        <v>115366000</v>
      </c>
      <c r="AG23" s="89"/>
      <c r="AH23" s="89"/>
      <c r="AI23" s="89"/>
      <c r="AJ23" s="89"/>
      <c r="AK23" s="89"/>
      <c r="AL23" s="91"/>
      <c r="AM23" s="2"/>
      <c r="AN23" s="7"/>
      <c r="AO23" s="16"/>
      <c r="AP23" s="98" t="s">
        <v>45</v>
      </c>
      <c r="AQ23" s="98"/>
      <c r="AR23" s="98"/>
      <c r="AS23" s="98"/>
      <c r="AT23" s="98"/>
      <c r="AU23" s="98"/>
      <c r="AV23" s="98"/>
      <c r="AW23" s="99"/>
      <c r="AX23" s="50">
        <v>31000</v>
      </c>
      <c r="AY23" s="51"/>
      <c r="AZ23" s="51"/>
      <c r="BA23" s="51"/>
      <c r="BB23" s="51"/>
      <c r="BC23" s="51"/>
      <c r="BD23" s="52"/>
      <c r="BE23" s="56">
        <v>1159</v>
      </c>
      <c r="BF23" s="51"/>
      <c r="BG23" s="51"/>
      <c r="BH23" s="51"/>
      <c r="BI23" s="51"/>
      <c r="BJ23" s="51"/>
      <c r="BK23" s="57"/>
      <c r="BL23" s="50">
        <v>31000</v>
      </c>
      <c r="BM23" s="51"/>
      <c r="BN23" s="51"/>
      <c r="BO23" s="51"/>
      <c r="BP23" s="51"/>
      <c r="BQ23" s="51"/>
      <c r="BR23" s="52"/>
      <c r="BS23" s="56">
        <v>2755</v>
      </c>
      <c r="BT23" s="51"/>
      <c r="BU23" s="51"/>
      <c r="BV23" s="51"/>
      <c r="BW23" s="51"/>
      <c r="BX23" s="51"/>
      <c r="BY23" s="57"/>
    </row>
    <row r="24" spans="1:77" ht="22.5" customHeight="1" x14ac:dyDescent="0.15">
      <c r="A24" s="9"/>
      <c r="B24" s="10"/>
      <c r="C24" s="121" t="s">
        <v>22</v>
      </c>
      <c r="D24" s="121"/>
      <c r="E24" s="121"/>
      <c r="F24" s="121"/>
      <c r="G24" s="121"/>
      <c r="H24" s="121"/>
      <c r="I24" s="121"/>
      <c r="J24" s="122"/>
      <c r="K24" s="86">
        <v>115160000</v>
      </c>
      <c r="L24" s="92"/>
      <c r="M24" s="92"/>
      <c r="N24" s="92"/>
      <c r="O24" s="92"/>
      <c r="P24" s="92"/>
      <c r="Q24" s="92"/>
      <c r="R24" s="92">
        <v>115160000</v>
      </c>
      <c r="S24" s="92"/>
      <c r="T24" s="92"/>
      <c r="U24" s="92"/>
      <c r="V24" s="92"/>
      <c r="W24" s="92"/>
      <c r="X24" s="93"/>
      <c r="Y24" s="86">
        <v>108577000</v>
      </c>
      <c r="Z24" s="92"/>
      <c r="AA24" s="92"/>
      <c r="AB24" s="92"/>
      <c r="AC24" s="92"/>
      <c r="AD24" s="92"/>
      <c r="AE24" s="92"/>
      <c r="AF24" s="92">
        <v>108577000</v>
      </c>
      <c r="AG24" s="92"/>
      <c r="AH24" s="92"/>
      <c r="AI24" s="92"/>
      <c r="AJ24" s="92"/>
      <c r="AK24" s="92"/>
      <c r="AL24" s="93"/>
      <c r="AM24" s="2"/>
      <c r="AN24" s="7"/>
      <c r="AO24" s="16"/>
      <c r="AP24" s="98" t="s">
        <v>46</v>
      </c>
      <c r="AQ24" s="98"/>
      <c r="AR24" s="98"/>
      <c r="AS24" s="98"/>
      <c r="AT24" s="98"/>
      <c r="AU24" s="98"/>
      <c r="AV24" s="98"/>
      <c r="AW24" s="99"/>
      <c r="AX24" s="50">
        <v>8710000</v>
      </c>
      <c r="AY24" s="51"/>
      <c r="AZ24" s="51"/>
      <c r="BA24" s="51"/>
      <c r="BB24" s="51"/>
      <c r="BC24" s="51"/>
      <c r="BD24" s="52"/>
      <c r="BE24" s="56">
        <v>8643936</v>
      </c>
      <c r="BF24" s="51"/>
      <c r="BG24" s="51"/>
      <c r="BH24" s="51"/>
      <c r="BI24" s="51"/>
      <c r="BJ24" s="51"/>
      <c r="BK24" s="57"/>
      <c r="BL24" s="50">
        <v>4610000</v>
      </c>
      <c r="BM24" s="51"/>
      <c r="BN24" s="51"/>
      <c r="BO24" s="51"/>
      <c r="BP24" s="51"/>
      <c r="BQ24" s="51"/>
      <c r="BR24" s="52"/>
      <c r="BS24" s="56">
        <v>4605476</v>
      </c>
      <c r="BT24" s="51"/>
      <c r="BU24" s="51"/>
      <c r="BV24" s="51"/>
      <c r="BW24" s="51"/>
      <c r="BX24" s="51"/>
      <c r="BY24" s="57"/>
    </row>
    <row r="25" spans="1:77" ht="22.5" customHeight="1" x14ac:dyDescent="0.15">
      <c r="A25" s="9"/>
      <c r="B25" s="10"/>
      <c r="C25" s="174" t="s">
        <v>171</v>
      </c>
      <c r="D25" s="175"/>
      <c r="E25" s="175"/>
      <c r="F25" s="175"/>
      <c r="G25" s="175"/>
      <c r="H25" s="175"/>
      <c r="I25" s="175"/>
      <c r="J25" s="176"/>
      <c r="K25" s="85">
        <v>6153000</v>
      </c>
      <c r="L25" s="83"/>
      <c r="M25" s="83"/>
      <c r="N25" s="83"/>
      <c r="O25" s="83"/>
      <c r="P25" s="83"/>
      <c r="Q25" s="86"/>
      <c r="R25" s="83">
        <v>6153000</v>
      </c>
      <c r="S25" s="83"/>
      <c r="T25" s="83"/>
      <c r="U25" s="83"/>
      <c r="V25" s="83"/>
      <c r="W25" s="83"/>
      <c r="X25" s="84"/>
      <c r="Y25" s="85">
        <v>6789000</v>
      </c>
      <c r="Z25" s="83"/>
      <c r="AA25" s="83"/>
      <c r="AB25" s="83"/>
      <c r="AC25" s="83"/>
      <c r="AD25" s="83"/>
      <c r="AE25" s="86"/>
      <c r="AF25" s="83">
        <v>6789000</v>
      </c>
      <c r="AG25" s="83"/>
      <c r="AH25" s="83"/>
      <c r="AI25" s="83"/>
      <c r="AJ25" s="83"/>
      <c r="AK25" s="83"/>
      <c r="AL25" s="84"/>
      <c r="AM25" s="2"/>
      <c r="AN25" s="7"/>
      <c r="AO25" s="16"/>
      <c r="AP25" s="98" t="s">
        <v>47</v>
      </c>
      <c r="AQ25" s="98"/>
      <c r="AR25" s="98"/>
      <c r="AS25" s="98"/>
      <c r="AT25" s="98"/>
      <c r="AU25" s="98"/>
      <c r="AV25" s="98"/>
      <c r="AW25" s="99"/>
      <c r="AX25" s="50">
        <v>34008000</v>
      </c>
      <c r="AY25" s="51"/>
      <c r="AZ25" s="51"/>
      <c r="BA25" s="51"/>
      <c r="BB25" s="51"/>
      <c r="BC25" s="51"/>
      <c r="BD25" s="52"/>
      <c r="BE25" s="56">
        <v>26135132</v>
      </c>
      <c r="BF25" s="51"/>
      <c r="BG25" s="51"/>
      <c r="BH25" s="51"/>
      <c r="BI25" s="51"/>
      <c r="BJ25" s="51"/>
      <c r="BK25" s="57"/>
      <c r="BL25" s="50">
        <v>19130000</v>
      </c>
      <c r="BM25" s="51"/>
      <c r="BN25" s="51"/>
      <c r="BO25" s="51"/>
      <c r="BP25" s="51"/>
      <c r="BQ25" s="51"/>
      <c r="BR25" s="52"/>
      <c r="BS25" s="56">
        <v>15020433</v>
      </c>
      <c r="BT25" s="51"/>
      <c r="BU25" s="51"/>
      <c r="BV25" s="51"/>
      <c r="BW25" s="51"/>
      <c r="BX25" s="51"/>
      <c r="BY25" s="57"/>
    </row>
    <row r="26" spans="1:77" ht="22.5" customHeight="1" x14ac:dyDescent="0.15">
      <c r="A26" s="126" t="s">
        <v>23</v>
      </c>
      <c r="B26" s="127"/>
      <c r="C26" s="127"/>
      <c r="D26" s="127"/>
      <c r="E26" s="127"/>
      <c r="F26" s="127"/>
      <c r="G26" s="127"/>
      <c r="H26" s="127"/>
      <c r="I26" s="127"/>
      <c r="J26" s="128"/>
      <c r="K26" s="110">
        <v>6899319000</v>
      </c>
      <c r="L26" s="108"/>
      <c r="M26" s="108"/>
      <c r="N26" s="108"/>
      <c r="O26" s="108"/>
      <c r="P26" s="108"/>
      <c r="Q26" s="88"/>
      <c r="R26" s="107">
        <v>6899319000</v>
      </c>
      <c r="S26" s="108"/>
      <c r="T26" s="108"/>
      <c r="U26" s="108"/>
      <c r="V26" s="108"/>
      <c r="W26" s="108"/>
      <c r="X26" s="109"/>
      <c r="Y26" s="110">
        <v>7095231000</v>
      </c>
      <c r="Z26" s="108"/>
      <c r="AA26" s="108"/>
      <c r="AB26" s="108"/>
      <c r="AC26" s="108"/>
      <c r="AD26" s="108"/>
      <c r="AE26" s="88"/>
      <c r="AF26" s="107">
        <v>7095231000</v>
      </c>
      <c r="AG26" s="108"/>
      <c r="AH26" s="108"/>
      <c r="AI26" s="108"/>
      <c r="AJ26" s="108"/>
      <c r="AK26" s="108"/>
      <c r="AL26" s="109"/>
      <c r="AM26" s="2"/>
      <c r="AN26" s="11"/>
      <c r="AO26" s="17"/>
      <c r="AP26" s="98" t="s">
        <v>48</v>
      </c>
      <c r="AQ26" s="98"/>
      <c r="AR26" s="98"/>
      <c r="AS26" s="98"/>
      <c r="AT26" s="98"/>
      <c r="AU26" s="98"/>
      <c r="AV26" s="98"/>
      <c r="AW26" s="99"/>
      <c r="AX26" s="50">
        <v>794034000</v>
      </c>
      <c r="AY26" s="51"/>
      <c r="AZ26" s="51"/>
      <c r="BA26" s="51"/>
      <c r="BB26" s="51"/>
      <c r="BC26" s="51"/>
      <c r="BD26" s="52"/>
      <c r="BE26" s="56">
        <v>789254899</v>
      </c>
      <c r="BF26" s="51"/>
      <c r="BG26" s="51"/>
      <c r="BH26" s="51"/>
      <c r="BI26" s="51"/>
      <c r="BJ26" s="51"/>
      <c r="BK26" s="57"/>
      <c r="BL26" s="50">
        <v>725116000</v>
      </c>
      <c r="BM26" s="51"/>
      <c r="BN26" s="51"/>
      <c r="BO26" s="51"/>
      <c r="BP26" s="51"/>
      <c r="BQ26" s="51"/>
      <c r="BR26" s="52"/>
      <c r="BS26" s="56">
        <v>739894692</v>
      </c>
      <c r="BT26" s="51"/>
      <c r="BU26" s="51"/>
      <c r="BV26" s="51"/>
      <c r="BW26" s="51"/>
      <c r="BX26" s="51"/>
      <c r="BY26" s="57"/>
    </row>
    <row r="27" spans="1:77" ht="22.5" customHeight="1" x14ac:dyDescent="0.15">
      <c r="A27" s="126" t="s">
        <v>24</v>
      </c>
      <c r="B27" s="127"/>
      <c r="C27" s="127"/>
      <c r="D27" s="127"/>
      <c r="E27" s="127"/>
      <c r="F27" s="127"/>
      <c r="G27" s="127"/>
      <c r="H27" s="127"/>
      <c r="I27" s="127"/>
      <c r="J27" s="128"/>
      <c r="K27" s="110">
        <v>11000000</v>
      </c>
      <c r="L27" s="108"/>
      <c r="M27" s="108"/>
      <c r="N27" s="108"/>
      <c r="O27" s="108"/>
      <c r="P27" s="108"/>
      <c r="Q27" s="88"/>
      <c r="R27" s="107">
        <v>8247000</v>
      </c>
      <c r="S27" s="108"/>
      <c r="T27" s="108"/>
      <c r="U27" s="108"/>
      <c r="V27" s="108"/>
      <c r="W27" s="108"/>
      <c r="X27" s="109"/>
      <c r="Y27" s="110">
        <v>11000000</v>
      </c>
      <c r="Z27" s="108"/>
      <c r="AA27" s="108"/>
      <c r="AB27" s="108"/>
      <c r="AC27" s="108"/>
      <c r="AD27" s="108"/>
      <c r="AE27" s="88"/>
      <c r="AF27" s="107">
        <v>8224000</v>
      </c>
      <c r="AG27" s="108"/>
      <c r="AH27" s="108"/>
      <c r="AI27" s="108"/>
      <c r="AJ27" s="108"/>
      <c r="AK27" s="108"/>
      <c r="AL27" s="109"/>
      <c r="AM27" s="2"/>
      <c r="AN27" s="170" t="s">
        <v>49</v>
      </c>
      <c r="AO27" s="171"/>
      <c r="AP27" s="171"/>
      <c r="AQ27" s="171"/>
      <c r="AR27" s="171"/>
      <c r="AS27" s="171"/>
      <c r="AT27" s="171"/>
      <c r="AU27" s="171"/>
      <c r="AV27" s="171"/>
      <c r="AW27" s="172"/>
      <c r="AX27" s="58">
        <v>694959000</v>
      </c>
      <c r="AY27" s="53"/>
      <c r="AZ27" s="53"/>
      <c r="BA27" s="53"/>
      <c r="BB27" s="53"/>
      <c r="BC27" s="53"/>
      <c r="BD27" s="53"/>
      <c r="BE27" s="53">
        <v>569159000</v>
      </c>
      <c r="BF27" s="54"/>
      <c r="BG27" s="54"/>
      <c r="BH27" s="54"/>
      <c r="BI27" s="54"/>
      <c r="BJ27" s="54"/>
      <c r="BK27" s="55"/>
      <c r="BL27" s="58">
        <v>1040860000</v>
      </c>
      <c r="BM27" s="53"/>
      <c r="BN27" s="53"/>
      <c r="BO27" s="53"/>
      <c r="BP27" s="53"/>
      <c r="BQ27" s="53"/>
      <c r="BR27" s="53"/>
      <c r="BS27" s="53">
        <v>429660000</v>
      </c>
      <c r="BT27" s="54"/>
      <c r="BU27" s="54"/>
      <c r="BV27" s="54"/>
      <c r="BW27" s="54"/>
      <c r="BX27" s="54"/>
      <c r="BY27" s="55"/>
    </row>
    <row r="28" spans="1:77" ht="22.5" customHeight="1" x14ac:dyDescent="0.15">
      <c r="A28" s="129" t="s">
        <v>162</v>
      </c>
      <c r="B28" s="130"/>
      <c r="C28" s="130"/>
      <c r="D28" s="130"/>
      <c r="E28" s="130"/>
      <c r="F28" s="130"/>
      <c r="G28" s="130"/>
      <c r="H28" s="130"/>
      <c r="I28" s="130"/>
      <c r="J28" s="173"/>
      <c r="K28" s="110">
        <f>SUM(K29:Q30)</f>
        <v>170264000</v>
      </c>
      <c r="L28" s="108"/>
      <c r="M28" s="108"/>
      <c r="N28" s="108"/>
      <c r="O28" s="108"/>
      <c r="P28" s="108"/>
      <c r="Q28" s="88"/>
      <c r="R28" s="107">
        <f>SUM(R29:X30)</f>
        <v>172145833</v>
      </c>
      <c r="S28" s="108"/>
      <c r="T28" s="108"/>
      <c r="U28" s="108"/>
      <c r="V28" s="108"/>
      <c r="W28" s="108"/>
      <c r="X28" s="109"/>
      <c r="Y28" s="110">
        <v>177498000</v>
      </c>
      <c r="Z28" s="108"/>
      <c r="AA28" s="108"/>
      <c r="AB28" s="108"/>
      <c r="AC28" s="108"/>
      <c r="AD28" s="108"/>
      <c r="AE28" s="88"/>
      <c r="AF28" s="107">
        <v>178630389</v>
      </c>
      <c r="AG28" s="108"/>
      <c r="AH28" s="108"/>
      <c r="AI28" s="108"/>
      <c r="AJ28" s="108"/>
      <c r="AK28" s="108"/>
      <c r="AL28" s="109"/>
      <c r="AM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ht="22.5" customHeight="1" x14ac:dyDescent="0.15">
      <c r="A29" s="9"/>
      <c r="B29" s="10"/>
      <c r="C29" s="121" t="s">
        <v>25</v>
      </c>
      <c r="D29" s="121"/>
      <c r="E29" s="121"/>
      <c r="F29" s="121"/>
      <c r="G29" s="121"/>
      <c r="H29" s="121"/>
      <c r="I29" s="121"/>
      <c r="J29" s="122"/>
      <c r="K29" s="86">
        <v>12137000</v>
      </c>
      <c r="L29" s="92"/>
      <c r="M29" s="92"/>
      <c r="N29" s="92"/>
      <c r="O29" s="92"/>
      <c r="P29" s="92"/>
      <c r="Q29" s="92"/>
      <c r="R29" s="92">
        <v>12137000</v>
      </c>
      <c r="S29" s="92"/>
      <c r="T29" s="92"/>
      <c r="U29" s="92"/>
      <c r="V29" s="92"/>
      <c r="W29" s="92"/>
      <c r="X29" s="93"/>
      <c r="Y29" s="86">
        <v>14890000</v>
      </c>
      <c r="Z29" s="92"/>
      <c r="AA29" s="92"/>
      <c r="AB29" s="92"/>
      <c r="AC29" s="92"/>
      <c r="AD29" s="92"/>
      <c r="AE29" s="92"/>
      <c r="AF29" s="92">
        <v>14890000</v>
      </c>
      <c r="AG29" s="92"/>
      <c r="AH29" s="92"/>
      <c r="AI29" s="92"/>
      <c r="AJ29" s="92"/>
      <c r="AK29" s="92"/>
      <c r="AL29" s="93"/>
      <c r="AM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ht="22.5" customHeight="1" x14ac:dyDescent="0.15">
      <c r="A30" s="13"/>
      <c r="B30" s="14"/>
      <c r="C30" s="121" t="s">
        <v>26</v>
      </c>
      <c r="D30" s="121"/>
      <c r="E30" s="121"/>
      <c r="F30" s="121"/>
      <c r="G30" s="121"/>
      <c r="H30" s="121"/>
      <c r="I30" s="121"/>
      <c r="J30" s="122"/>
      <c r="K30" s="86">
        <v>158127000</v>
      </c>
      <c r="L30" s="92"/>
      <c r="M30" s="92"/>
      <c r="N30" s="92"/>
      <c r="O30" s="92"/>
      <c r="P30" s="92"/>
      <c r="Q30" s="92"/>
      <c r="R30" s="92">
        <v>160008833</v>
      </c>
      <c r="S30" s="92"/>
      <c r="T30" s="92"/>
      <c r="U30" s="92"/>
      <c r="V30" s="92"/>
      <c r="W30" s="92"/>
      <c r="X30" s="93"/>
      <c r="Y30" s="86">
        <v>162608000</v>
      </c>
      <c r="Z30" s="92"/>
      <c r="AA30" s="92"/>
      <c r="AB30" s="92"/>
      <c r="AC30" s="92"/>
      <c r="AD30" s="92"/>
      <c r="AE30" s="92"/>
      <c r="AF30" s="92">
        <v>163740389</v>
      </c>
      <c r="AG30" s="92"/>
      <c r="AH30" s="92"/>
      <c r="AI30" s="92"/>
      <c r="AJ30" s="92"/>
      <c r="AK30" s="92"/>
      <c r="AL30" s="93"/>
      <c r="AM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ht="22.5" customHeight="1" x14ac:dyDescent="0.15">
      <c r="A31" s="129" t="s">
        <v>27</v>
      </c>
      <c r="B31" s="130"/>
      <c r="C31" s="130"/>
      <c r="D31" s="130"/>
      <c r="E31" s="130"/>
      <c r="F31" s="130"/>
      <c r="G31" s="130"/>
      <c r="H31" s="130"/>
      <c r="I31" s="130"/>
      <c r="J31" s="173"/>
      <c r="K31" s="110">
        <f>SUM(K32:Q33)</f>
        <v>602978000</v>
      </c>
      <c r="L31" s="108"/>
      <c r="M31" s="108"/>
      <c r="N31" s="108"/>
      <c r="O31" s="108"/>
      <c r="P31" s="108"/>
      <c r="Q31" s="88"/>
      <c r="R31" s="107">
        <f>SUM(R32:X33)</f>
        <v>608490847</v>
      </c>
      <c r="S31" s="108"/>
      <c r="T31" s="108"/>
      <c r="U31" s="108"/>
      <c r="V31" s="108"/>
      <c r="W31" s="108"/>
      <c r="X31" s="109"/>
      <c r="Y31" s="110">
        <v>590268000</v>
      </c>
      <c r="Z31" s="108"/>
      <c r="AA31" s="108"/>
      <c r="AB31" s="108"/>
      <c r="AC31" s="108"/>
      <c r="AD31" s="108"/>
      <c r="AE31" s="88"/>
      <c r="AF31" s="107">
        <v>597963608</v>
      </c>
      <c r="AG31" s="108"/>
      <c r="AH31" s="108"/>
      <c r="AI31" s="108"/>
      <c r="AJ31" s="108"/>
      <c r="AK31" s="108"/>
      <c r="AL31" s="109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ht="22.5" customHeight="1" x14ac:dyDescent="0.15">
      <c r="A32" s="9"/>
      <c r="B32" s="10"/>
      <c r="C32" s="120" t="s">
        <v>28</v>
      </c>
      <c r="D32" s="121"/>
      <c r="E32" s="121"/>
      <c r="F32" s="121"/>
      <c r="G32" s="121"/>
      <c r="H32" s="121"/>
      <c r="I32" s="121"/>
      <c r="J32" s="122"/>
      <c r="K32" s="86">
        <v>300513000</v>
      </c>
      <c r="L32" s="92"/>
      <c r="M32" s="92"/>
      <c r="N32" s="92"/>
      <c r="O32" s="92"/>
      <c r="P32" s="92"/>
      <c r="Q32" s="92"/>
      <c r="R32" s="92">
        <v>305727606</v>
      </c>
      <c r="S32" s="92"/>
      <c r="T32" s="92"/>
      <c r="U32" s="92"/>
      <c r="V32" s="92"/>
      <c r="W32" s="92"/>
      <c r="X32" s="93"/>
      <c r="Y32" s="86">
        <v>297660000</v>
      </c>
      <c r="Z32" s="92"/>
      <c r="AA32" s="92"/>
      <c r="AB32" s="92"/>
      <c r="AC32" s="92"/>
      <c r="AD32" s="92"/>
      <c r="AE32" s="92"/>
      <c r="AF32" s="92">
        <v>304630998</v>
      </c>
      <c r="AG32" s="92"/>
      <c r="AH32" s="92"/>
      <c r="AI32" s="92"/>
      <c r="AJ32" s="92"/>
      <c r="AK32" s="92"/>
      <c r="AL32" s="93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8" ht="22.5" customHeight="1" x14ac:dyDescent="0.15">
      <c r="A33" s="18"/>
      <c r="B33" s="19"/>
      <c r="C33" s="179" t="s">
        <v>29</v>
      </c>
      <c r="D33" s="180"/>
      <c r="E33" s="180"/>
      <c r="F33" s="180"/>
      <c r="G33" s="180"/>
      <c r="H33" s="180"/>
      <c r="I33" s="180"/>
      <c r="J33" s="181"/>
      <c r="K33" s="111">
        <v>302465000</v>
      </c>
      <c r="L33" s="105"/>
      <c r="M33" s="105"/>
      <c r="N33" s="105"/>
      <c r="O33" s="105"/>
      <c r="P33" s="105"/>
      <c r="Q33" s="105"/>
      <c r="R33" s="105">
        <v>302763241</v>
      </c>
      <c r="S33" s="105"/>
      <c r="T33" s="105"/>
      <c r="U33" s="105"/>
      <c r="V33" s="105"/>
      <c r="W33" s="105"/>
      <c r="X33" s="106"/>
      <c r="Y33" s="111">
        <v>292608000</v>
      </c>
      <c r="Z33" s="105"/>
      <c r="AA33" s="105"/>
      <c r="AB33" s="105"/>
      <c r="AC33" s="105"/>
      <c r="AD33" s="105"/>
      <c r="AE33" s="105"/>
      <c r="AF33" s="105">
        <v>293332610</v>
      </c>
      <c r="AG33" s="105"/>
      <c r="AH33" s="105"/>
      <c r="AI33" s="105"/>
      <c r="AJ33" s="105"/>
      <c r="AK33" s="105"/>
      <c r="AL33" s="106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ht="22.5" customHeight="1" x14ac:dyDescent="0.1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3.5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2"/>
      <c r="BY35" s="2"/>
      <c r="BZ35" s="2"/>
    </row>
    <row r="36" spans="1:78" ht="13.5" customHeight="1" x14ac:dyDescent="0.15"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2"/>
      <c r="BY36" s="2"/>
      <c r="BZ36" s="2"/>
    </row>
    <row r="37" spans="1:78" ht="13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9" spans="1:78" ht="16.5" customHeight="1" x14ac:dyDescent="0.15"/>
    <row r="40" spans="1:78" ht="13.5" customHeight="1" x14ac:dyDescent="0.15"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</sheetData>
  <mergeCells count="275">
    <mergeCell ref="C30:J30"/>
    <mergeCell ref="A28:J28"/>
    <mergeCell ref="C33:J33"/>
    <mergeCell ref="C32:J32"/>
    <mergeCell ref="C29:J29"/>
    <mergeCell ref="A31:J31"/>
    <mergeCell ref="R33:X33"/>
    <mergeCell ref="K33:Q33"/>
    <mergeCell ref="R29:X29"/>
    <mergeCell ref="R31:X31"/>
    <mergeCell ref="R30:X30"/>
    <mergeCell ref="K31:Q31"/>
    <mergeCell ref="R32:X32"/>
    <mergeCell ref="K30:Q30"/>
    <mergeCell ref="K32:Q32"/>
    <mergeCell ref="R28:X28"/>
    <mergeCell ref="A27:J27"/>
    <mergeCell ref="AN27:AW27"/>
    <mergeCell ref="R27:X27"/>
    <mergeCell ref="R26:X26"/>
    <mergeCell ref="K26:Q26"/>
    <mergeCell ref="Y26:AE26"/>
    <mergeCell ref="AF27:AL27"/>
    <mergeCell ref="A22:J22"/>
    <mergeCell ref="A23:J23"/>
    <mergeCell ref="A26:J26"/>
    <mergeCell ref="C24:J24"/>
    <mergeCell ref="C25:J25"/>
    <mergeCell ref="AP26:AW26"/>
    <mergeCell ref="AP25:AW25"/>
    <mergeCell ref="AP24:AW24"/>
    <mergeCell ref="AP22:AW22"/>
    <mergeCell ref="AP23:AW23"/>
    <mergeCell ref="K24:Q24"/>
    <mergeCell ref="R24:X24"/>
    <mergeCell ref="K25:Q25"/>
    <mergeCell ref="R25:X25"/>
    <mergeCell ref="Y22:AE22"/>
    <mergeCell ref="AF22:AL22"/>
    <mergeCell ref="Y20:AE20"/>
    <mergeCell ref="AF20:AL20"/>
    <mergeCell ref="BL17:BR17"/>
    <mergeCell ref="AN3:AW4"/>
    <mergeCell ref="AX3:BK3"/>
    <mergeCell ref="BE4:BK4"/>
    <mergeCell ref="AN5:AW5"/>
    <mergeCell ref="BL4:BR4"/>
    <mergeCell ref="BL3:BY3"/>
    <mergeCell ref="BS4:BY4"/>
    <mergeCell ref="AX4:BD4"/>
    <mergeCell ref="BL11:BR11"/>
    <mergeCell ref="AN17:AW17"/>
    <mergeCell ref="AN13:AW13"/>
    <mergeCell ref="AP15:AW15"/>
    <mergeCell ref="AP14:AW14"/>
    <mergeCell ref="AN16:AW16"/>
    <mergeCell ref="Y19:AE19"/>
    <mergeCell ref="AF19:AL19"/>
    <mergeCell ref="AP11:AW11"/>
    <mergeCell ref="AP19:AW19"/>
    <mergeCell ref="AN20:AW20"/>
    <mergeCell ref="AP18:AW18"/>
    <mergeCell ref="AP6:AW6"/>
    <mergeCell ref="AP7:AW7"/>
    <mergeCell ref="AP12:AW12"/>
    <mergeCell ref="A3:J4"/>
    <mergeCell ref="A5:J5"/>
    <mergeCell ref="AF16:AL16"/>
    <mergeCell ref="Y18:AE18"/>
    <mergeCell ref="AF18:AL18"/>
    <mergeCell ref="Y17:AE17"/>
    <mergeCell ref="AF17:AL17"/>
    <mergeCell ref="Y16:AE16"/>
    <mergeCell ref="Y15:AE15"/>
    <mergeCell ref="AF6:AL6"/>
    <mergeCell ref="Y6:AE6"/>
    <mergeCell ref="AF7:AL7"/>
    <mergeCell ref="AF10:AL10"/>
    <mergeCell ref="Y10:AE10"/>
    <mergeCell ref="K3:X3"/>
    <mergeCell ref="K4:Q4"/>
    <mergeCell ref="Y3:AL3"/>
    <mergeCell ref="AF8:AL8"/>
    <mergeCell ref="Y7:AE7"/>
    <mergeCell ref="Y8:AE8"/>
    <mergeCell ref="AF11:AL11"/>
    <mergeCell ref="AN9:AW9"/>
    <mergeCell ref="A34:AL34"/>
    <mergeCell ref="AF4:AL4"/>
    <mergeCell ref="R4:X4"/>
    <mergeCell ref="Y4:AE4"/>
    <mergeCell ref="C15:J15"/>
    <mergeCell ref="C14:J14"/>
    <mergeCell ref="A19:J19"/>
    <mergeCell ref="A17:J17"/>
    <mergeCell ref="C16:J16"/>
    <mergeCell ref="A18:J18"/>
    <mergeCell ref="A21:J21"/>
    <mergeCell ref="A20:J20"/>
    <mergeCell ref="A13:J13"/>
    <mergeCell ref="C9:J9"/>
    <mergeCell ref="A6:J6"/>
    <mergeCell ref="C7:J7"/>
    <mergeCell ref="C8:J8"/>
    <mergeCell ref="C10:J10"/>
    <mergeCell ref="C11:J11"/>
    <mergeCell ref="C12:J12"/>
    <mergeCell ref="AF29:AL29"/>
    <mergeCell ref="K23:Q23"/>
    <mergeCell ref="K17:Q17"/>
    <mergeCell ref="R21:X21"/>
    <mergeCell ref="AP10:AW10"/>
    <mergeCell ref="AF33:AL33"/>
    <mergeCell ref="AF31:AL31"/>
    <mergeCell ref="AF28:AL28"/>
    <mergeCell ref="AF32:AL32"/>
    <mergeCell ref="K29:Q29"/>
    <mergeCell ref="K22:Q22"/>
    <mergeCell ref="Y23:AE23"/>
    <mergeCell ref="Y24:AE24"/>
    <mergeCell ref="Y27:AE27"/>
    <mergeCell ref="AF23:AL23"/>
    <mergeCell ref="AF24:AL24"/>
    <mergeCell ref="Y25:AE25"/>
    <mergeCell ref="AF26:AL26"/>
    <mergeCell ref="AF25:AL25"/>
    <mergeCell ref="K27:Q27"/>
    <mergeCell ref="K28:Q28"/>
    <mergeCell ref="Y33:AE33"/>
    <mergeCell ref="Y32:AE32"/>
    <mergeCell ref="Y31:AE31"/>
    <mergeCell ref="Y30:AE30"/>
    <mergeCell ref="Y29:AE29"/>
    <mergeCell ref="Y28:AE28"/>
    <mergeCell ref="AF30:AL30"/>
    <mergeCell ref="K12:Q12"/>
    <mergeCell ref="R22:X22"/>
    <mergeCell ref="K20:Q20"/>
    <mergeCell ref="R20:X20"/>
    <mergeCell ref="R12:X12"/>
    <mergeCell ref="K21:Q21"/>
    <mergeCell ref="R19:X19"/>
    <mergeCell ref="K19:Q19"/>
    <mergeCell ref="R18:X18"/>
    <mergeCell ref="K18:Q18"/>
    <mergeCell ref="R17:X17"/>
    <mergeCell ref="R14:X14"/>
    <mergeCell ref="K13:Q13"/>
    <mergeCell ref="K16:Q16"/>
    <mergeCell ref="K14:Q14"/>
    <mergeCell ref="R13:X13"/>
    <mergeCell ref="K15:Q15"/>
    <mergeCell ref="R15:X15"/>
    <mergeCell ref="AF5:AL5"/>
    <mergeCell ref="Y5:AE5"/>
    <mergeCell ref="Y9:AE9"/>
    <mergeCell ref="K5:Q5"/>
    <mergeCell ref="R5:X5"/>
    <mergeCell ref="K11:Q11"/>
    <mergeCell ref="R8:X8"/>
    <mergeCell ref="K10:Q10"/>
    <mergeCell ref="K9:Q9"/>
    <mergeCell ref="K7:Q7"/>
    <mergeCell ref="K8:Q8"/>
    <mergeCell ref="K6:Q6"/>
    <mergeCell ref="AF9:AL9"/>
    <mergeCell ref="Y11:AE11"/>
    <mergeCell ref="R9:X9"/>
    <mergeCell ref="R11:X11"/>
    <mergeCell ref="R7:X7"/>
    <mergeCell ref="R6:X6"/>
    <mergeCell ref="R10:X10"/>
    <mergeCell ref="BL18:BR18"/>
    <mergeCell ref="BS10:BY10"/>
    <mergeCell ref="BS11:BY11"/>
    <mergeCell ref="BL10:BR10"/>
    <mergeCell ref="BL8:BR8"/>
    <mergeCell ref="BS17:BY17"/>
    <mergeCell ref="BS18:BY18"/>
    <mergeCell ref="R16:X16"/>
    <mergeCell ref="AX27:BD27"/>
    <mergeCell ref="AX24:BD24"/>
    <mergeCell ref="AX23:BD23"/>
    <mergeCell ref="AX26:BD26"/>
    <mergeCell ref="Y21:AE21"/>
    <mergeCell ref="AF21:AL21"/>
    <mergeCell ref="R23:X23"/>
    <mergeCell ref="AF15:AL15"/>
    <mergeCell ref="AF12:AL12"/>
    <mergeCell ref="Y12:AE12"/>
    <mergeCell ref="Y14:AE14"/>
    <mergeCell ref="AF14:AL14"/>
    <mergeCell ref="AF13:AL13"/>
    <mergeCell ref="Y13:AE13"/>
    <mergeCell ref="AP8:AW8"/>
    <mergeCell ref="AN21:AW21"/>
    <mergeCell ref="AX7:BD7"/>
    <mergeCell ref="AX8:BD8"/>
    <mergeCell ref="AX6:BD6"/>
    <mergeCell ref="BE27:BK27"/>
    <mergeCell ref="BE26:BK26"/>
    <mergeCell ref="BE25:BK25"/>
    <mergeCell ref="AX25:BD25"/>
    <mergeCell ref="AX10:BD10"/>
    <mergeCell ref="AX11:BD11"/>
    <mergeCell ref="AX9:BD9"/>
    <mergeCell ref="BE18:BK18"/>
    <mergeCell ref="AX13:BD13"/>
    <mergeCell ref="AX15:BD15"/>
    <mergeCell ref="BE9:BK9"/>
    <mergeCell ref="BE13:BK13"/>
    <mergeCell ref="BE14:BK14"/>
    <mergeCell ref="BE15:BK15"/>
    <mergeCell ref="AX12:BD12"/>
    <mergeCell ref="AX14:BD14"/>
    <mergeCell ref="BE16:BK16"/>
    <mergeCell ref="AX18:BD18"/>
    <mergeCell ref="AX17:BD17"/>
    <mergeCell ref="BE17:BK17"/>
    <mergeCell ref="AX16:BD16"/>
    <mergeCell ref="BS16:BY16"/>
    <mergeCell ref="BS15:BY15"/>
    <mergeCell ref="BS14:BY14"/>
    <mergeCell ref="BS12:BY12"/>
    <mergeCell ref="BS13:BY13"/>
    <mergeCell ref="BS9:BY9"/>
    <mergeCell ref="BE11:BK11"/>
    <mergeCell ref="BL5:BR5"/>
    <mergeCell ref="BE8:BK8"/>
    <mergeCell ref="BE10:BK10"/>
    <mergeCell ref="BL6:BR6"/>
    <mergeCell ref="BL13:BR13"/>
    <mergeCell ref="BL12:BR12"/>
    <mergeCell ref="BE12:BK12"/>
    <mergeCell ref="BL7:BR7"/>
    <mergeCell ref="BL9:BR9"/>
    <mergeCell ref="BL15:BR15"/>
    <mergeCell ref="BL16:BR16"/>
    <mergeCell ref="BS7:BY7"/>
    <mergeCell ref="BL14:BR14"/>
    <mergeCell ref="BS20:BY20"/>
    <mergeCell ref="BE22:BK22"/>
    <mergeCell ref="BE24:BK24"/>
    <mergeCell ref="BE23:BK23"/>
    <mergeCell ref="AX22:BD22"/>
    <mergeCell ref="BL23:BR23"/>
    <mergeCell ref="BS24:BY24"/>
    <mergeCell ref="BL24:BR24"/>
    <mergeCell ref="AX5:BD5"/>
    <mergeCell ref="BS8:BY8"/>
    <mergeCell ref="BE6:BK6"/>
    <mergeCell ref="BE7:BK7"/>
    <mergeCell ref="BL19:BR19"/>
    <mergeCell ref="BS19:BY19"/>
    <mergeCell ref="BL21:BR21"/>
    <mergeCell ref="BL20:BR20"/>
    <mergeCell ref="BE5:BK5"/>
    <mergeCell ref="BE20:BK20"/>
    <mergeCell ref="AX19:BD19"/>
    <mergeCell ref="BE19:BK19"/>
    <mergeCell ref="BE21:BK21"/>
    <mergeCell ref="AX20:BD20"/>
    <mergeCell ref="BS6:BY6"/>
    <mergeCell ref="BS5:BY5"/>
    <mergeCell ref="BL25:BR25"/>
    <mergeCell ref="BS27:BY27"/>
    <mergeCell ref="BS26:BY26"/>
    <mergeCell ref="BS25:BY25"/>
    <mergeCell ref="BS23:BY23"/>
    <mergeCell ref="BL27:BR27"/>
    <mergeCell ref="BL26:BR26"/>
    <mergeCell ref="BS22:BY22"/>
    <mergeCell ref="AX21:BD21"/>
    <mergeCell ref="BL22:BR22"/>
    <mergeCell ref="BS21:BY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118" orientation="portrait" useFirstPageNumber="1" r:id="rId1"/>
  <headerFooter>
    <oddHeader>&amp;L&amp;"ＭＳ Ｐ明朝,標準"１７．財政</oddHeader>
    <oddFooter>&amp;C&amp;P</oddFooter>
  </headerFooter>
  <colBreaks count="1" manualBreakCount="1">
    <brk id="39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3"/>
  <sheetViews>
    <sheetView view="pageBreakPreview" zoomScaleNormal="100" zoomScaleSheetLayoutView="100" workbookViewId="0">
      <selection activeCell="D1" sqref="D1"/>
    </sheetView>
  </sheetViews>
  <sheetFormatPr defaultRowHeight="13.5" customHeight="1" x14ac:dyDescent="0.15"/>
  <cols>
    <col min="1" max="10" width="2.375" style="1" customWidth="1"/>
    <col min="11" max="42" width="2" style="1" customWidth="1"/>
    <col min="43" max="43" width="2.125" style="1" customWidth="1"/>
    <col min="44" max="86" width="2" style="1" customWidth="1"/>
    <col min="87" max="103" width="2.125" style="1" customWidth="1"/>
    <col min="104" max="16384" width="9" style="1"/>
  </cols>
  <sheetData>
    <row r="1" spans="1:86" ht="13.5" customHeight="1" x14ac:dyDescent="0.15">
      <c r="A1" s="1" t="s">
        <v>130</v>
      </c>
      <c r="I1" s="3" t="s">
        <v>181</v>
      </c>
      <c r="AP1" s="4" t="s">
        <v>141</v>
      </c>
      <c r="AR1" s="1" t="s">
        <v>130</v>
      </c>
      <c r="BA1" s="3" t="s">
        <v>182</v>
      </c>
      <c r="CH1" s="4" t="s">
        <v>141</v>
      </c>
    </row>
    <row r="3" spans="1:86" ht="22.5" customHeight="1" x14ac:dyDescent="0.15">
      <c r="A3" s="131"/>
      <c r="B3" s="132"/>
      <c r="C3" s="132"/>
      <c r="D3" s="132"/>
      <c r="E3" s="132"/>
      <c r="F3" s="132"/>
      <c r="G3" s="132"/>
      <c r="H3" s="132"/>
      <c r="I3" s="132"/>
      <c r="J3" s="133"/>
      <c r="K3" s="132" t="s">
        <v>175</v>
      </c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3"/>
      <c r="AA3" s="210" t="s">
        <v>186</v>
      </c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1"/>
      <c r="AR3" s="131"/>
      <c r="AS3" s="132"/>
      <c r="AT3" s="132"/>
      <c r="AU3" s="132"/>
      <c r="AV3" s="132"/>
      <c r="AW3" s="132"/>
      <c r="AX3" s="132"/>
      <c r="AY3" s="132"/>
      <c r="AZ3" s="132"/>
      <c r="BA3" s="132"/>
      <c r="BB3" s="133"/>
      <c r="BC3" s="196" t="s">
        <v>175</v>
      </c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8"/>
      <c r="BS3" s="199" t="s">
        <v>186</v>
      </c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1"/>
    </row>
    <row r="4" spans="1:86" ht="22.5" customHeight="1" x14ac:dyDescent="0.15">
      <c r="A4" s="134"/>
      <c r="B4" s="116"/>
      <c r="C4" s="116"/>
      <c r="D4" s="116"/>
      <c r="E4" s="116"/>
      <c r="F4" s="116"/>
      <c r="G4" s="116"/>
      <c r="H4" s="116"/>
      <c r="I4" s="116"/>
      <c r="J4" s="135"/>
      <c r="K4" s="116" t="s">
        <v>13</v>
      </c>
      <c r="L4" s="116"/>
      <c r="M4" s="116"/>
      <c r="N4" s="116"/>
      <c r="O4" s="116"/>
      <c r="P4" s="116"/>
      <c r="Q4" s="116"/>
      <c r="R4" s="116"/>
      <c r="S4" s="116" t="s">
        <v>14</v>
      </c>
      <c r="T4" s="116"/>
      <c r="U4" s="116"/>
      <c r="V4" s="116"/>
      <c r="W4" s="116"/>
      <c r="X4" s="116"/>
      <c r="Y4" s="116"/>
      <c r="Z4" s="135"/>
      <c r="AA4" s="113" t="s">
        <v>13</v>
      </c>
      <c r="AB4" s="113"/>
      <c r="AC4" s="113"/>
      <c r="AD4" s="113"/>
      <c r="AE4" s="113"/>
      <c r="AF4" s="113"/>
      <c r="AG4" s="113"/>
      <c r="AH4" s="113"/>
      <c r="AI4" s="113" t="s">
        <v>14</v>
      </c>
      <c r="AJ4" s="113"/>
      <c r="AK4" s="113"/>
      <c r="AL4" s="113"/>
      <c r="AM4" s="113"/>
      <c r="AN4" s="113"/>
      <c r="AO4" s="113"/>
      <c r="AP4" s="212"/>
      <c r="AR4" s="134"/>
      <c r="AS4" s="116"/>
      <c r="AT4" s="116"/>
      <c r="AU4" s="116"/>
      <c r="AV4" s="116"/>
      <c r="AW4" s="116"/>
      <c r="AX4" s="116"/>
      <c r="AY4" s="116"/>
      <c r="AZ4" s="116"/>
      <c r="BA4" s="116"/>
      <c r="BB4" s="135"/>
      <c r="BC4" s="202" t="s">
        <v>13</v>
      </c>
      <c r="BD4" s="203"/>
      <c r="BE4" s="203"/>
      <c r="BF4" s="203"/>
      <c r="BG4" s="203"/>
      <c r="BH4" s="203"/>
      <c r="BI4" s="203"/>
      <c r="BJ4" s="142"/>
      <c r="BK4" s="204" t="s">
        <v>14</v>
      </c>
      <c r="BL4" s="203"/>
      <c r="BM4" s="203"/>
      <c r="BN4" s="203"/>
      <c r="BO4" s="203"/>
      <c r="BP4" s="203"/>
      <c r="BQ4" s="203"/>
      <c r="BR4" s="205"/>
      <c r="BS4" s="206" t="s">
        <v>13</v>
      </c>
      <c r="BT4" s="207"/>
      <c r="BU4" s="207"/>
      <c r="BV4" s="207"/>
      <c r="BW4" s="207"/>
      <c r="BX4" s="207"/>
      <c r="BY4" s="207"/>
      <c r="BZ4" s="119"/>
      <c r="CA4" s="208" t="s">
        <v>14</v>
      </c>
      <c r="CB4" s="207"/>
      <c r="CC4" s="207"/>
      <c r="CD4" s="207"/>
      <c r="CE4" s="207"/>
      <c r="CF4" s="207"/>
      <c r="CG4" s="207"/>
      <c r="CH4" s="209"/>
    </row>
    <row r="5" spans="1:86" ht="22.5" customHeight="1" x14ac:dyDescent="0.15">
      <c r="A5" s="213" t="s">
        <v>50</v>
      </c>
      <c r="B5" s="214"/>
      <c r="C5" s="214"/>
      <c r="D5" s="214"/>
      <c r="E5" s="214"/>
      <c r="F5" s="214"/>
      <c r="G5" s="214"/>
      <c r="H5" s="214"/>
      <c r="I5" s="214"/>
      <c r="J5" s="215"/>
      <c r="K5" s="188">
        <v>47810631000</v>
      </c>
      <c r="L5" s="188"/>
      <c r="M5" s="188"/>
      <c r="N5" s="188"/>
      <c r="O5" s="188"/>
      <c r="P5" s="188"/>
      <c r="Q5" s="188"/>
      <c r="R5" s="188"/>
      <c r="S5" s="100">
        <v>45455846870</v>
      </c>
      <c r="T5" s="100"/>
      <c r="U5" s="100"/>
      <c r="V5" s="100"/>
      <c r="W5" s="100"/>
      <c r="X5" s="100"/>
      <c r="Y5" s="100"/>
      <c r="Z5" s="189"/>
      <c r="AA5" s="188">
        <v>47606975000</v>
      </c>
      <c r="AB5" s="188"/>
      <c r="AC5" s="188"/>
      <c r="AD5" s="188"/>
      <c r="AE5" s="188"/>
      <c r="AF5" s="188"/>
      <c r="AG5" s="188"/>
      <c r="AH5" s="188"/>
      <c r="AI5" s="100">
        <v>43963689759</v>
      </c>
      <c r="AJ5" s="100"/>
      <c r="AK5" s="100"/>
      <c r="AL5" s="100"/>
      <c r="AM5" s="100"/>
      <c r="AN5" s="100"/>
      <c r="AO5" s="100"/>
      <c r="AP5" s="189"/>
      <c r="AR5" s="220" t="s">
        <v>73</v>
      </c>
      <c r="AS5" s="221"/>
      <c r="AT5" s="137"/>
      <c r="AU5" s="137"/>
      <c r="AV5" s="137"/>
      <c r="AW5" s="137"/>
      <c r="AX5" s="137"/>
      <c r="AY5" s="137"/>
      <c r="AZ5" s="137"/>
      <c r="BA5" s="137"/>
      <c r="BB5" s="138"/>
      <c r="BC5" s="182">
        <f>SUM(BC6:BJ10)</f>
        <v>2648738000</v>
      </c>
      <c r="BD5" s="183"/>
      <c r="BE5" s="183"/>
      <c r="BF5" s="183"/>
      <c r="BG5" s="183"/>
      <c r="BH5" s="183"/>
      <c r="BI5" s="183"/>
      <c r="BJ5" s="184"/>
      <c r="BK5" s="185">
        <f>SUM(BK6:BR10)</f>
        <v>2523788517</v>
      </c>
      <c r="BL5" s="183"/>
      <c r="BM5" s="183"/>
      <c r="BN5" s="183"/>
      <c r="BO5" s="183"/>
      <c r="BP5" s="183"/>
      <c r="BQ5" s="183"/>
      <c r="BR5" s="186"/>
      <c r="BS5" s="182">
        <v>2687634000</v>
      </c>
      <c r="BT5" s="183"/>
      <c r="BU5" s="183"/>
      <c r="BV5" s="183"/>
      <c r="BW5" s="183"/>
      <c r="BX5" s="183"/>
      <c r="BY5" s="183"/>
      <c r="BZ5" s="184"/>
      <c r="CA5" s="185">
        <v>2491772367</v>
      </c>
      <c r="CB5" s="183"/>
      <c r="CC5" s="183"/>
      <c r="CD5" s="183"/>
      <c r="CE5" s="183"/>
      <c r="CF5" s="183"/>
      <c r="CG5" s="183"/>
      <c r="CH5" s="186"/>
    </row>
    <row r="6" spans="1:86" ht="22.5" customHeight="1" x14ac:dyDescent="0.15">
      <c r="A6" s="216" t="s">
        <v>51</v>
      </c>
      <c r="B6" s="217"/>
      <c r="C6" s="218"/>
      <c r="D6" s="218"/>
      <c r="E6" s="218"/>
      <c r="F6" s="218"/>
      <c r="G6" s="218"/>
      <c r="H6" s="218"/>
      <c r="I6" s="218"/>
      <c r="J6" s="219"/>
      <c r="K6" s="90">
        <f>SUM(K7)</f>
        <v>240622000</v>
      </c>
      <c r="L6" s="90"/>
      <c r="M6" s="90"/>
      <c r="N6" s="90"/>
      <c r="O6" s="90"/>
      <c r="P6" s="90"/>
      <c r="Q6" s="90"/>
      <c r="R6" s="90"/>
      <c r="S6" s="107">
        <f>SUM(S7)</f>
        <v>231442753</v>
      </c>
      <c r="T6" s="108"/>
      <c r="U6" s="108"/>
      <c r="V6" s="108"/>
      <c r="W6" s="108"/>
      <c r="X6" s="108"/>
      <c r="Y6" s="108"/>
      <c r="Z6" s="109"/>
      <c r="AA6" s="90">
        <v>230185000</v>
      </c>
      <c r="AB6" s="90"/>
      <c r="AC6" s="90"/>
      <c r="AD6" s="90"/>
      <c r="AE6" s="90"/>
      <c r="AF6" s="90"/>
      <c r="AG6" s="90"/>
      <c r="AH6" s="90"/>
      <c r="AI6" s="107">
        <v>223783802</v>
      </c>
      <c r="AJ6" s="108"/>
      <c r="AK6" s="108"/>
      <c r="AL6" s="108"/>
      <c r="AM6" s="108"/>
      <c r="AN6" s="108"/>
      <c r="AO6" s="108"/>
      <c r="AP6" s="109"/>
      <c r="AR6" s="9"/>
      <c r="AS6" s="10"/>
      <c r="AT6" s="121" t="s">
        <v>74</v>
      </c>
      <c r="AU6" s="121"/>
      <c r="AV6" s="121"/>
      <c r="AW6" s="121"/>
      <c r="AX6" s="121"/>
      <c r="AY6" s="121"/>
      <c r="AZ6" s="121"/>
      <c r="BA6" s="121"/>
      <c r="BB6" s="122"/>
      <c r="BC6" s="85">
        <v>31050000</v>
      </c>
      <c r="BD6" s="83"/>
      <c r="BE6" s="83"/>
      <c r="BF6" s="83"/>
      <c r="BG6" s="83"/>
      <c r="BH6" s="83"/>
      <c r="BI6" s="83"/>
      <c r="BJ6" s="86"/>
      <c r="BK6" s="87">
        <v>29981324</v>
      </c>
      <c r="BL6" s="83"/>
      <c r="BM6" s="83"/>
      <c r="BN6" s="83"/>
      <c r="BO6" s="83"/>
      <c r="BP6" s="83"/>
      <c r="BQ6" s="83"/>
      <c r="BR6" s="84"/>
      <c r="BS6" s="85">
        <v>32540000</v>
      </c>
      <c r="BT6" s="83"/>
      <c r="BU6" s="83"/>
      <c r="BV6" s="83"/>
      <c r="BW6" s="83"/>
      <c r="BX6" s="83"/>
      <c r="BY6" s="83"/>
      <c r="BZ6" s="86"/>
      <c r="CA6" s="87">
        <v>28640387</v>
      </c>
      <c r="CB6" s="83"/>
      <c r="CC6" s="83"/>
      <c r="CD6" s="83"/>
      <c r="CE6" s="83"/>
      <c r="CF6" s="83"/>
      <c r="CG6" s="83"/>
      <c r="CH6" s="84"/>
    </row>
    <row r="7" spans="1:86" ht="22.5" customHeight="1" x14ac:dyDescent="0.15">
      <c r="A7" s="13"/>
      <c r="B7" s="14"/>
      <c r="C7" s="121" t="s">
        <v>51</v>
      </c>
      <c r="D7" s="121"/>
      <c r="E7" s="121"/>
      <c r="F7" s="121"/>
      <c r="G7" s="121"/>
      <c r="H7" s="121"/>
      <c r="I7" s="121"/>
      <c r="J7" s="122"/>
      <c r="K7" s="92">
        <v>240622000</v>
      </c>
      <c r="L7" s="92"/>
      <c r="M7" s="92"/>
      <c r="N7" s="92"/>
      <c r="O7" s="92"/>
      <c r="P7" s="92"/>
      <c r="Q7" s="92"/>
      <c r="R7" s="92"/>
      <c r="S7" s="87">
        <v>231442753</v>
      </c>
      <c r="T7" s="83"/>
      <c r="U7" s="83"/>
      <c r="V7" s="83"/>
      <c r="W7" s="83"/>
      <c r="X7" s="83"/>
      <c r="Y7" s="83"/>
      <c r="Z7" s="84"/>
      <c r="AA7" s="92">
        <v>230185000</v>
      </c>
      <c r="AB7" s="92"/>
      <c r="AC7" s="92"/>
      <c r="AD7" s="92"/>
      <c r="AE7" s="92"/>
      <c r="AF7" s="92"/>
      <c r="AG7" s="92"/>
      <c r="AH7" s="92"/>
      <c r="AI7" s="87">
        <v>223783802</v>
      </c>
      <c r="AJ7" s="83"/>
      <c r="AK7" s="83"/>
      <c r="AL7" s="83"/>
      <c r="AM7" s="83"/>
      <c r="AN7" s="83"/>
      <c r="AO7" s="83"/>
      <c r="AP7" s="84"/>
      <c r="AR7" s="9"/>
      <c r="AS7" s="10"/>
      <c r="AT7" s="121" t="s">
        <v>75</v>
      </c>
      <c r="AU7" s="121"/>
      <c r="AV7" s="121"/>
      <c r="AW7" s="121"/>
      <c r="AX7" s="121"/>
      <c r="AY7" s="121"/>
      <c r="AZ7" s="121"/>
      <c r="BA7" s="121"/>
      <c r="BB7" s="122"/>
      <c r="BC7" s="85">
        <v>730421000</v>
      </c>
      <c r="BD7" s="83"/>
      <c r="BE7" s="83"/>
      <c r="BF7" s="83"/>
      <c r="BG7" s="83"/>
      <c r="BH7" s="83"/>
      <c r="BI7" s="83"/>
      <c r="BJ7" s="86"/>
      <c r="BK7" s="87">
        <v>641893162</v>
      </c>
      <c r="BL7" s="83"/>
      <c r="BM7" s="83"/>
      <c r="BN7" s="83"/>
      <c r="BO7" s="83"/>
      <c r="BP7" s="83"/>
      <c r="BQ7" s="83"/>
      <c r="BR7" s="84"/>
      <c r="BS7" s="85">
        <v>729658000</v>
      </c>
      <c r="BT7" s="83"/>
      <c r="BU7" s="83"/>
      <c r="BV7" s="83"/>
      <c r="BW7" s="83"/>
      <c r="BX7" s="83"/>
      <c r="BY7" s="83"/>
      <c r="BZ7" s="86"/>
      <c r="CA7" s="87">
        <v>629331563</v>
      </c>
      <c r="CB7" s="83"/>
      <c r="CC7" s="83"/>
      <c r="CD7" s="83"/>
      <c r="CE7" s="83"/>
      <c r="CF7" s="83"/>
      <c r="CG7" s="83"/>
      <c r="CH7" s="84"/>
    </row>
    <row r="8" spans="1:86" ht="22.5" customHeight="1" x14ac:dyDescent="0.15">
      <c r="A8" s="129" t="s">
        <v>71</v>
      </c>
      <c r="B8" s="130"/>
      <c r="C8" s="127"/>
      <c r="D8" s="127"/>
      <c r="E8" s="127"/>
      <c r="F8" s="127"/>
      <c r="G8" s="127"/>
      <c r="H8" s="127"/>
      <c r="I8" s="127"/>
      <c r="J8" s="128"/>
      <c r="K8" s="90">
        <f>SUM(K9:R14)</f>
        <v>13319295000</v>
      </c>
      <c r="L8" s="90"/>
      <c r="M8" s="90"/>
      <c r="N8" s="90"/>
      <c r="O8" s="90"/>
      <c r="P8" s="90"/>
      <c r="Q8" s="90"/>
      <c r="R8" s="90"/>
      <c r="S8" s="90">
        <f>SUM(S9:Z14)</f>
        <v>12950875715</v>
      </c>
      <c r="T8" s="90"/>
      <c r="U8" s="90"/>
      <c r="V8" s="90"/>
      <c r="W8" s="90"/>
      <c r="X8" s="90"/>
      <c r="Y8" s="90"/>
      <c r="Z8" s="187"/>
      <c r="AA8" s="90">
        <v>13730829000</v>
      </c>
      <c r="AB8" s="90"/>
      <c r="AC8" s="90"/>
      <c r="AD8" s="90"/>
      <c r="AE8" s="90"/>
      <c r="AF8" s="90"/>
      <c r="AG8" s="90"/>
      <c r="AH8" s="90"/>
      <c r="AI8" s="90">
        <v>13399820609</v>
      </c>
      <c r="AJ8" s="90"/>
      <c r="AK8" s="90"/>
      <c r="AL8" s="90"/>
      <c r="AM8" s="90"/>
      <c r="AN8" s="90"/>
      <c r="AO8" s="90"/>
      <c r="AP8" s="187"/>
      <c r="AR8" s="9"/>
      <c r="AS8" s="10"/>
      <c r="AT8" s="121" t="s">
        <v>76</v>
      </c>
      <c r="AU8" s="121"/>
      <c r="AV8" s="121"/>
      <c r="AW8" s="121"/>
      <c r="AX8" s="121"/>
      <c r="AY8" s="121"/>
      <c r="AZ8" s="121"/>
      <c r="BA8" s="121"/>
      <c r="BB8" s="122"/>
      <c r="BC8" s="85">
        <v>113311000</v>
      </c>
      <c r="BD8" s="83"/>
      <c r="BE8" s="83"/>
      <c r="BF8" s="83"/>
      <c r="BG8" s="83"/>
      <c r="BH8" s="83"/>
      <c r="BI8" s="83"/>
      <c r="BJ8" s="86"/>
      <c r="BK8" s="87">
        <v>93135729</v>
      </c>
      <c r="BL8" s="83"/>
      <c r="BM8" s="83"/>
      <c r="BN8" s="83"/>
      <c r="BO8" s="83"/>
      <c r="BP8" s="83"/>
      <c r="BQ8" s="83"/>
      <c r="BR8" s="84"/>
      <c r="BS8" s="85">
        <v>182426000</v>
      </c>
      <c r="BT8" s="83"/>
      <c r="BU8" s="83"/>
      <c r="BV8" s="83"/>
      <c r="BW8" s="83"/>
      <c r="BX8" s="83"/>
      <c r="BY8" s="83"/>
      <c r="BZ8" s="86"/>
      <c r="CA8" s="87">
        <v>125314834</v>
      </c>
      <c r="CB8" s="83"/>
      <c r="CC8" s="83"/>
      <c r="CD8" s="83"/>
      <c r="CE8" s="83"/>
      <c r="CF8" s="83"/>
      <c r="CG8" s="83"/>
      <c r="CH8" s="84"/>
    </row>
    <row r="9" spans="1:86" ht="22.5" customHeight="1" x14ac:dyDescent="0.15">
      <c r="A9" s="9"/>
      <c r="B9" s="10"/>
      <c r="C9" s="121" t="s">
        <v>52</v>
      </c>
      <c r="D9" s="121"/>
      <c r="E9" s="121"/>
      <c r="F9" s="121"/>
      <c r="G9" s="121"/>
      <c r="H9" s="121"/>
      <c r="I9" s="121"/>
      <c r="J9" s="122"/>
      <c r="K9" s="92">
        <v>12604265000</v>
      </c>
      <c r="L9" s="92"/>
      <c r="M9" s="92"/>
      <c r="N9" s="92"/>
      <c r="O9" s="92"/>
      <c r="P9" s="92"/>
      <c r="Q9" s="92"/>
      <c r="R9" s="92"/>
      <c r="S9" s="87">
        <v>12269931943</v>
      </c>
      <c r="T9" s="83"/>
      <c r="U9" s="83"/>
      <c r="V9" s="83"/>
      <c r="W9" s="83"/>
      <c r="X9" s="83"/>
      <c r="Y9" s="83"/>
      <c r="Z9" s="84"/>
      <c r="AA9" s="92">
        <v>13056465000</v>
      </c>
      <c r="AB9" s="92"/>
      <c r="AC9" s="92"/>
      <c r="AD9" s="92"/>
      <c r="AE9" s="92"/>
      <c r="AF9" s="92"/>
      <c r="AG9" s="92"/>
      <c r="AH9" s="92"/>
      <c r="AI9" s="87">
        <v>12778024406</v>
      </c>
      <c r="AJ9" s="83"/>
      <c r="AK9" s="83"/>
      <c r="AL9" s="83"/>
      <c r="AM9" s="83"/>
      <c r="AN9" s="83"/>
      <c r="AO9" s="83"/>
      <c r="AP9" s="84"/>
      <c r="AR9" s="9"/>
      <c r="AS9" s="10"/>
      <c r="AT9" s="121" t="s">
        <v>77</v>
      </c>
      <c r="AU9" s="121"/>
      <c r="AV9" s="121"/>
      <c r="AW9" s="121"/>
      <c r="AX9" s="121"/>
      <c r="AY9" s="121"/>
      <c r="AZ9" s="121"/>
      <c r="BA9" s="121"/>
      <c r="BB9" s="122"/>
      <c r="BC9" s="85">
        <v>1412733000</v>
      </c>
      <c r="BD9" s="83"/>
      <c r="BE9" s="83"/>
      <c r="BF9" s="83"/>
      <c r="BG9" s="83"/>
      <c r="BH9" s="83"/>
      <c r="BI9" s="83"/>
      <c r="BJ9" s="86"/>
      <c r="BK9" s="87">
        <v>1407237506</v>
      </c>
      <c r="BL9" s="83"/>
      <c r="BM9" s="83"/>
      <c r="BN9" s="83"/>
      <c r="BO9" s="83"/>
      <c r="BP9" s="83"/>
      <c r="BQ9" s="83"/>
      <c r="BR9" s="84"/>
      <c r="BS9" s="85">
        <v>1342825000</v>
      </c>
      <c r="BT9" s="83"/>
      <c r="BU9" s="83"/>
      <c r="BV9" s="83"/>
      <c r="BW9" s="83"/>
      <c r="BX9" s="83"/>
      <c r="BY9" s="83"/>
      <c r="BZ9" s="86"/>
      <c r="CA9" s="87">
        <v>1321554447</v>
      </c>
      <c r="CB9" s="83"/>
      <c r="CC9" s="83"/>
      <c r="CD9" s="83"/>
      <c r="CE9" s="83"/>
      <c r="CF9" s="83"/>
      <c r="CG9" s="83"/>
      <c r="CH9" s="84"/>
    </row>
    <row r="10" spans="1:86" ht="22.5" customHeight="1" x14ac:dyDescent="0.15">
      <c r="A10" s="9"/>
      <c r="B10" s="10"/>
      <c r="C10" s="121" t="s">
        <v>53</v>
      </c>
      <c r="D10" s="121"/>
      <c r="E10" s="121"/>
      <c r="F10" s="121"/>
      <c r="G10" s="121"/>
      <c r="H10" s="121"/>
      <c r="I10" s="121"/>
      <c r="J10" s="122"/>
      <c r="K10" s="92">
        <v>308496000</v>
      </c>
      <c r="L10" s="92"/>
      <c r="M10" s="92"/>
      <c r="N10" s="92"/>
      <c r="O10" s="92"/>
      <c r="P10" s="92"/>
      <c r="Q10" s="92"/>
      <c r="R10" s="92"/>
      <c r="S10" s="87">
        <v>294075528</v>
      </c>
      <c r="T10" s="83"/>
      <c r="U10" s="83"/>
      <c r="V10" s="83"/>
      <c r="W10" s="83"/>
      <c r="X10" s="83"/>
      <c r="Y10" s="83"/>
      <c r="Z10" s="84"/>
      <c r="AA10" s="92">
        <v>280934000</v>
      </c>
      <c r="AB10" s="92"/>
      <c r="AC10" s="92"/>
      <c r="AD10" s="92"/>
      <c r="AE10" s="92"/>
      <c r="AF10" s="92"/>
      <c r="AG10" s="92"/>
      <c r="AH10" s="92"/>
      <c r="AI10" s="87">
        <v>254739248</v>
      </c>
      <c r="AJ10" s="83"/>
      <c r="AK10" s="83"/>
      <c r="AL10" s="83"/>
      <c r="AM10" s="83"/>
      <c r="AN10" s="83"/>
      <c r="AO10" s="83"/>
      <c r="AP10" s="84"/>
      <c r="AR10" s="13"/>
      <c r="AS10" s="14"/>
      <c r="AT10" s="121" t="s">
        <v>78</v>
      </c>
      <c r="AU10" s="121"/>
      <c r="AV10" s="121"/>
      <c r="AW10" s="121"/>
      <c r="AX10" s="121"/>
      <c r="AY10" s="121"/>
      <c r="AZ10" s="121"/>
      <c r="BA10" s="121"/>
      <c r="BB10" s="122"/>
      <c r="BC10" s="85">
        <v>361223000</v>
      </c>
      <c r="BD10" s="83"/>
      <c r="BE10" s="83"/>
      <c r="BF10" s="83"/>
      <c r="BG10" s="83"/>
      <c r="BH10" s="83"/>
      <c r="BI10" s="83"/>
      <c r="BJ10" s="86"/>
      <c r="BK10" s="87">
        <v>351540796</v>
      </c>
      <c r="BL10" s="83"/>
      <c r="BM10" s="83"/>
      <c r="BN10" s="83"/>
      <c r="BO10" s="83"/>
      <c r="BP10" s="83"/>
      <c r="BQ10" s="83"/>
      <c r="BR10" s="84"/>
      <c r="BS10" s="85">
        <v>400185000</v>
      </c>
      <c r="BT10" s="83"/>
      <c r="BU10" s="83"/>
      <c r="BV10" s="83"/>
      <c r="BW10" s="83"/>
      <c r="BX10" s="83"/>
      <c r="BY10" s="83"/>
      <c r="BZ10" s="86"/>
      <c r="CA10" s="87">
        <v>386931136</v>
      </c>
      <c r="CB10" s="83"/>
      <c r="CC10" s="83"/>
      <c r="CD10" s="83"/>
      <c r="CE10" s="83"/>
      <c r="CF10" s="83"/>
      <c r="CG10" s="83"/>
      <c r="CH10" s="84"/>
    </row>
    <row r="11" spans="1:86" ht="22.5" customHeight="1" x14ac:dyDescent="0.15">
      <c r="A11" s="9"/>
      <c r="B11" s="10"/>
      <c r="C11" s="121" t="s">
        <v>54</v>
      </c>
      <c r="D11" s="121"/>
      <c r="E11" s="121"/>
      <c r="F11" s="121"/>
      <c r="G11" s="121"/>
      <c r="H11" s="121"/>
      <c r="I11" s="121"/>
      <c r="J11" s="122"/>
      <c r="K11" s="92">
        <v>230611000</v>
      </c>
      <c r="L11" s="92"/>
      <c r="M11" s="92"/>
      <c r="N11" s="92"/>
      <c r="O11" s="92"/>
      <c r="P11" s="92"/>
      <c r="Q11" s="92"/>
      <c r="R11" s="92"/>
      <c r="S11" s="87">
        <v>221029393</v>
      </c>
      <c r="T11" s="83"/>
      <c r="U11" s="83"/>
      <c r="V11" s="83"/>
      <c r="W11" s="83"/>
      <c r="X11" s="83"/>
      <c r="Y11" s="83"/>
      <c r="Z11" s="84"/>
      <c r="AA11" s="92">
        <v>257075000</v>
      </c>
      <c r="AB11" s="92"/>
      <c r="AC11" s="92"/>
      <c r="AD11" s="92"/>
      <c r="AE11" s="92"/>
      <c r="AF11" s="92"/>
      <c r="AG11" s="92"/>
      <c r="AH11" s="92"/>
      <c r="AI11" s="87">
        <v>233742681</v>
      </c>
      <c r="AJ11" s="83"/>
      <c r="AK11" s="83"/>
      <c r="AL11" s="83"/>
      <c r="AM11" s="83"/>
      <c r="AN11" s="83"/>
      <c r="AO11" s="83"/>
      <c r="AP11" s="84"/>
      <c r="AR11" s="129" t="s">
        <v>79</v>
      </c>
      <c r="AS11" s="130"/>
      <c r="AT11" s="127"/>
      <c r="AU11" s="127"/>
      <c r="AV11" s="127"/>
      <c r="AW11" s="127"/>
      <c r="AX11" s="127"/>
      <c r="AY11" s="127"/>
      <c r="AZ11" s="127"/>
      <c r="BA11" s="127"/>
      <c r="BB11" s="128"/>
      <c r="BC11" s="110">
        <f>SUM(BC12)</f>
        <v>950834000</v>
      </c>
      <c r="BD11" s="108"/>
      <c r="BE11" s="108"/>
      <c r="BF11" s="108"/>
      <c r="BG11" s="108"/>
      <c r="BH11" s="108"/>
      <c r="BI11" s="108"/>
      <c r="BJ11" s="88"/>
      <c r="BK11" s="107">
        <f>SUM(BK12)</f>
        <v>946188932</v>
      </c>
      <c r="BL11" s="108"/>
      <c r="BM11" s="108"/>
      <c r="BN11" s="108"/>
      <c r="BO11" s="108"/>
      <c r="BP11" s="108"/>
      <c r="BQ11" s="108"/>
      <c r="BR11" s="109"/>
      <c r="BS11" s="110">
        <v>972191000</v>
      </c>
      <c r="BT11" s="108"/>
      <c r="BU11" s="108"/>
      <c r="BV11" s="108"/>
      <c r="BW11" s="108"/>
      <c r="BX11" s="108"/>
      <c r="BY11" s="108"/>
      <c r="BZ11" s="88"/>
      <c r="CA11" s="107">
        <v>961612236</v>
      </c>
      <c r="CB11" s="108"/>
      <c r="CC11" s="108"/>
      <c r="CD11" s="108"/>
      <c r="CE11" s="108"/>
      <c r="CF11" s="108"/>
      <c r="CG11" s="108"/>
      <c r="CH11" s="109"/>
    </row>
    <row r="12" spans="1:86" ht="22.5" customHeight="1" x14ac:dyDescent="0.15">
      <c r="A12" s="9"/>
      <c r="B12" s="10"/>
      <c r="C12" s="121" t="s">
        <v>55</v>
      </c>
      <c r="D12" s="121"/>
      <c r="E12" s="121"/>
      <c r="F12" s="121"/>
      <c r="G12" s="121"/>
      <c r="H12" s="121"/>
      <c r="I12" s="121"/>
      <c r="J12" s="122"/>
      <c r="K12" s="92">
        <v>135855000</v>
      </c>
      <c r="L12" s="92"/>
      <c r="M12" s="92"/>
      <c r="N12" s="92"/>
      <c r="O12" s="92"/>
      <c r="P12" s="92"/>
      <c r="Q12" s="92"/>
      <c r="R12" s="92"/>
      <c r="S12" s="87">
        <v>127186774</v>
      </c>
      <c r="T12" s="83"/>
      <c r="U12" s="83"/>
      <c r="V12" s="83"/>
      <c r="W12" s="83"/>
      <c r="X12" s="83"/>
      <c r="Y12" s="83"/>
      <c r="Z12" s="84"/>
      <c r="AA12" s="92">
        <v>96988000</v>
      </c>
      <c r="AB12" s="92"/>
      <c r="AC12" s="92"/>
      <c r="AD12" s="92"/>
      <c r="AE12" s="92"/>
      <c r="AF12" s="92"/>
      <c r="AG12" s="92"/>
      <c r="AH12" s="92"/>
      <c r="AI12" s="87">
        <v>95368244</v>
      </c>
      <c r="AJ12" s="83"/>
      <c r="AK12" s="83"/>
      <c r="AL12" s="83"/>
      <c r="AM12" s="83"/>
      <c r="AN12" s="83"/>
      <c r="AO12" s="83"/>
      <c r="AP12" s="84"/>
      <c r="AR12" s="13"/>
      <c r="AS12" s="14"/>
      <c r="AT12" s="121" t="s">
        <v>79</v>
      </c>
      <c r="AU12" s="121"/>
      <c r="AV12" s="121"/>
      <c r="AW12" s="121"/>
      <c r="AX12" s="121"/>
      <c r="AY12" s="121"/>
      <c r="AZ12" s="121"/>
      <c r="BA12" s="121"/>
      <c r="BB12" s="122"/>
      <c r="BC12" s="85">
        <v>950834000</v>
      </c>
      <c r="BD12" s="83"/>
      <c r="BE12" s="83"/>
      <c r="BF12" s="83"/>
      <c r="BG12" s="83"/>
      <c r="BH12" s="83"/>
      <c r="BI12" s="83"/>
      <c r="BJ12" s="86"/>
      <c r="BK12" s="87">
        <v>946188932</v>
      </c>
      <c r="BL12" s="83"/>
      <c r="BM12" s="83"/>
      <c r="BN12" s="83"/>
      <c r="BO12" s="83"/>
      <c r="BP12" s="83"/>
      <c r="BQ12" s="83"/>
      <c r="BR12" s="84"/>
      <c r="BS12" s="85">
        <v>972191000</v>
      </c>
      <c r="BT12" s="83"/>
      <c r="BU12" s="83"/>
      <c r="BV12" s="83"/>
      <c r="BW12" s="83"/>
      <c r="BX12" s="83"/>
      <c r="BY12" s="83"/>
      <c r="BZ12" s="86"/>
      <c r="CA12" s="87">
        <v>961612236</v>
      </c>
      <c r="CB12" s="83"/>
      <c r="CC12" s="83"/>
      <c r="CD12" s="83"/>
      <c r="CE12" s="83"/>
      <c r="CF12" s="83"/>
      <c r="CG12" s="83"/>
      <c r="CH12" s="84"/>
    </row>
    <row r="13" spans="1:86" ht="22.5" customHeight="1" x14ac:dyDescent="0.15">
      <c r="A13" s="9"/>
      <c r="B13" s="10"/>
      <c r="C13" s="121" t="s">
        <v>56</v>
      </c>
      <c r="D13" s="121"/>
      <c r="E13" s="121"/>
      <c r="F13" s="121"/>
      <c r="G13" s="121"/>
      <c r="H13" s="121"/>
      <c r="I13" s="121"/>
      <c r="J13" s="122"/>
      <c r="K13" s="92">
        <v>15026000</v>
      </c>
      <c r="L13" s="92"/>
      <c r="M13" s="92"/>
      <c r="N13" s="92"/>
      <c r="O13" s="92"/>
      <c r="P13" s="92"/>
      <c r="Q13" s="92"/>
      <c r="R13" s="92"/>
      <c r="S13" s="87">
        <v>14526833</v>
      </c>
      <c r="T13" s="83"/>
      <c r="U13" s="83"/>
      <c r="V13" s="83"/>
      <c r="W13" s="83"/>
      <c r="X13" s="83"/>
      <c r="Y13" s="83"/>
      <c r="Z13" s="84"/>
      <c r="AA13" s="92">
        <v>14881000</v>
      </c>
      <c r="AB13" s="92"/>
      <c r="AC13" s="92"/>
      <c r="AD13" s="92"/>
      <c r="AE13" s="92"/>
      <c r="AF13" s="92"/>
      <c r="AG13" s="92"/>
      <c r="AH13" s="92"/>
      <c r="AI13" s="87">
        <v>14163362</v>
      </c>
      <c r="AJ13" s="83"/>
      <c r="AK13" s="83"/>
      <c r="AL13" s="83"/>
      <c r="AM13" s="83"/>
      <c r="AN13" s="83"/>
      <c r="AO13" s="83"/>
      <c r="AP13" s="84"/>
      <c r="AR13" s="129" t="s">
        <v>80</v>
      </c>
      <c r="AS13" s="130"/>
      <c r="AT13" s="127"/>
      <c r="AU13" s="127"/>
      <c r="AV13" s="127"/>
      <c r="AW13" s="127"/>
      <c r="AX13" s="127"/>
      <c r="AY13" s="127"/>
      <c r="AZ13" s="127"/>
      <c r="BA13" s="127"/>
      <c r="BB13" s="128"/>
      <c r="BC13" s="110">
        <f>SUM(BC14:BJ19)</f>
        <v>4207634000</v>
      </c>
      <c r="BD13" s="108"/>
      <c r="BE13" s="108"/>
      <c r="BF13" s="108"/>
      <c r="BG13" s="108"/>
      <c r="BH13" s="108"/>
      <c r="BI13" s="108"/>
      <c r="BJ13" s="88"/>
      <c r="BK13" s="107">
        <f>SUM(BK14:BR19)</f>
        <v>3605326363</v>
      </c>
      <c r="BL13" s="108"/>
      <c r="BM13" s="108"/>
      <c r="BN13" s="108"/>
      <c r="BO13" s="108"/>
      <c r="BP13" s="108"/>
      <c r="BQ13" s="108"/>
      <c r="BR13" s="109"/>
      <c r="BS13" s="110">
        <v>6305107000</v>
      </c>
      <c r="BT13" s="108"/>
      <c r="BU13" s="108"/>
      <c r="BV13" s="108"/>
      <c r="BW13" s="108"/>
      <c r="BX13" s="108"/>
      <c r="BY13" s="108"/>
      <c r="BZ13" s="88"/>
      <c r="CA13" s="107">
        <v>4290571976</v>
      </c>
      <c r="CB13" s="108"/>
      <c r="CC13" s="108"/>
      <c r="CD13" s="108"/>
      <c r="CE13" s="108"/>
      <c r="CF13" s="108"/>
      <c r="CG13" s="108"/>
      <c r="CH13" s="109"/>
    </row>
    <row r="14" spans="1:86" ht="22.5" customHeight="1" x14ac:dyDescent="0.15">
      <c r="A14" s="13"/>
      <c r="B14" s="14"/>
      <c r="C14" s="121" t="s">
        <v>57</v>
      </c>
      <c r="D14" s="121"/>
      <c r="E14" s="121"/>
      <c r="F14" s="121"/>
      <c r="G14" s="121"/>
      <c r="H14" s="121"/>
      <c r="I14" s="121"/>
      <c r="J14" s="122"/>
      <c r="K14" s="92">
        <v>25042000</v>
      </c>
      <c r="L14" s="92"/>
      <c r="M14" s="92"/>
      <c r="N14" s="92"/>
      <c r="O14" s="92"/>
      <c r="P14" s="92"/>
      <c r="Q14" s="92"/>
      <c r="R14" s="92"/>
      <c r="S14" s="87">
        <v>24125244</v>
      </c>
      <c r="T14" s="83"/>
      <c r="U14" s="83"/>
      <c r="V14" s="83"/>
      <c r="W14" s="83"/>
      <c r="X14" s="83"/>
      <c r="Y14" s="83"/>
      <c r="Z14" s="84"/>
      <c r="AA14" s="92">
        <v>24486000</v>
      </c>
      <c r="AB14" s="92"/>
      <c r="AC14" s="92"/>
      <c r="AD14" s="92"/>
      <c r="AE14" s="92"/>
      <c r="AF14" s="92"/>
      <c r="AG14" s="92"/>
      <c r="AH14" s="92"/>
      <c r="AI14" s="87">
        <v>23782668</v>
      </c>
      <c r="AJ14" s="83"/>
      <c r="AK14" s="83"/>
      <c r="AL14" s="83"/>
      <c r="AM14" s="83"/>
      <c r="AN14" s="83"/>
      <c r="AO14" s="83"/>
      <c r="AP14" s="84"/>
      <c r="AR14" s="9"/>
      <c r="AS14" s="10"/>
      <c r="AT14" s="121" t="s">
        <v>81</v>
      </c>
      <c r="AU14" s="121"/>
      <c r="AV14" s="121"/>
      <c r="AW14" s="121"/>
      <c r="AX14" s="121"/>
      <c r="AY14" s="121"/>
      <c r="AZ14" s="121"/>
      <c r="BA14" s="121"/>
      <c r="BB14" s="122"/>
      <c r="BC14" s="85">
        <v>381635000</v>
      </c>
      <c r="BD14" s="83"/>
      <c r="BE14" s="83"/>
      <c r="BF14" s="83"/>
      <c r="BG14" s="83"/>
      <c r="BH14" s="83"/>
      <c r="BI14" s="83"/>
      <c r="BJ14" s="86"/>
      <c r="BK14" s="87">
        <v>372379238</v>
      </c>
      <c r="BL14" s="83"/>
      <c r="BM14" s="83"/>
      <c r="BN14" s="83"/>
      <c r="BO14" s="83"/>
      <c r="BP14" s="83"/>
      <c r="BQ14" s="83"/>
      <c r="BR14" s="84"/>
      <c r="BS14" s="85">
        <v>408086000</v>
      </c>
      <c r="BT14" s="83"/>
      <c r="BU14" s="83"/>
      <c r="BV14" s="83"/>
      <c r="BW14" s="83"/>
      <c r="BX14" s="83"/>
      <c r="BY14" s="83"/>
      <c r="BZ14" s="86"/>
      <c r="CA14" s="87">
        <v>396563761</v>
      </c>
      <c r="CB14" s="83"/>
      <c r="CC14" s="83"/>
      <c r="CD14" s="83"/>
      <c r="CE14" s="83"/>
      <c r="CF14" s="83"/>
      <c r="CG14" s="83"/>
      <c r="CH14" s="84"/>
    </row>
    <row r="15" spans="1:86" ht="22.5" customHeight="1" x14ac:dyDescent="0.15">
      <c r="A15" s="129" t="s">
        <v>58</v>
      </c>
      <c r="B15" s="130"/>
      <c r="C15" s="127"/>
      <c r="D15" s="127"/>
      <c r="E15" s="127"/>
      <c r="F15" s="127"/>
      <c r="G15" s="127"/>
      <c r="H15" s="127"/>
      <c r="I15" s="127"/>
      <c r="J15" s="128"/>
      <c r="K15" s="90">
        <f>SUM(K16:R18)</f>
        <v>17498430000</v>
      </c>
      <c r="L15" s="90"/>
      <c r="M15" s="90"/>
      <c r="N15" s="90"/>
      <c r="O15" s="90"/>
      <c r="P15" s="90"/>
      <c r="Q15" s="90"/>
      <c r="R15" s="90"/>
      <c r="S15" s="90">
        <f>SUM(S16:Z18)</f>
        <v>16828903178</v>
      </c>
      <c r="T15" s="90"/>
      <c r="U15" s="90"/>
      <c r="V15" s="90"/>
      <c r="W15" s="90"/>
      <c r="X15" s="90"/>
      <c r="Y15" s="90"/>
      <c r="Z15" s="187"/>
      <c r="AA15" s="90">
        <v>16003564000</v>
      </c>
      <c r="AB15" s="90"/>
      <c r="AC15" s="90"/>
      <c r="AD15" s="90"/>
      <c r="AE15" s="90"/>
      <c r="AF15" s="90"/>
      <c r="AG15" s="90"/>
      <c r="AH15" s="90"/>
      <c r="AI15" s="90">
        <v>15219886452</v>
      </c>
      <c r="AJ15" s="90"/>
      <c r="AK15" s="90"/>
      <c r="AL15" s="90"/>
      <c r="AM15" s="90"/>
      <c r="AN15" s="90"/>
      <c r="AO15" s="90"/>
      <c r="AP15" s="187"/>
      <c r="AR15" s="9"/>
      <c r="AS15" s="10"/>
      <c r="AT15" s="121" t="s">
        <v>82</v>
      </c>
      <c r="AU15" s="121"/>
      <c r="AV15" s="121"/>
      <c r="AW15" s="121"/>
      <c r="AX15" s="121"/>
      <c r="AY15" s="121"/>
      <c r="AZ15" s="121"/>
      <c r="BA15" s="121"/>
      <c r="BB15" s="122"/>
      <c r="BC15" s="85">
        <v>708543000</v>
      </c>
      <c r="BD15" s="83"/>
      <c r="BE15" s="83"/>
      <c r="BF15" s="83"/>
      <c r="BG15" s="83"/>
      <c r="BH15" s="83"/>
      <c r="BI15" s="83"/>
      <c r="BJ15" s="86"/>
      <c r="BK15" s="87">
        <v>426251386</v>
      </c>
      <c r="BL15" s="83"/>
      <c r="BM15" s="83"/>
      <c r="BN15" s="83"/>
      <c r="BO15" s="83"/>
      <c r="BP15" s="83"/>
      <c r="BQ15" s="83"/>
      <c r="BR15" s="84"/>
      <c r="BS15" s="85">
        <v>886866000</v>
      </c>
      <c r="BT15" s="83"/>
      <c r="BU15" s="83"/>
      <c r="BV15" s="83"/>
      <c r="BW15" s="83"/>
      <c r="BX15" s="83"/>
      <c r="BY15" s="83"/>
      <c r="BZ15" s="86"/>
      <c r="CA15" s="87">
        <v>589006282</v>
      </c>
      <c r="CB15" s="83"/>
      <c r="CC15" s="83"/>
      <c r="CD15" s="83"/>
      <c r="CE15" s="83"/>
      <c r="CF15" s="83"/>
      <c r="CG15" s="83"/>
      <c r="CH15" s="84"/>
    </row>
    <row r="16" spans="1:86" ht="22.5" customHeight="1" x14ac:dyDescent="0.15">
      <c r="A16" s="9"/>
      <c r="B16" s="10"/>
      <c r="C16" s="121" t="s">
        <v>59</v>
      </c>
      <c r="D16" s="121"/>
      <c r="E16" s="121"/>
      <c r="F16" s="121"/>
      <c r="G16" s="121"/>
      <c r="H16" s="121"/>
      <c r="I16" s="121"/>
      <c r="J16" s="122"/>
      <c r="K16" s="92">
        <v>7731449000</v>
      </c>
      <c r="L16" s="92"/>
      <c r="M16" s="92"/>
      <c r="N16" s="92"/>
      <c r="O16" s="92"/>
      <c r="P16" s="92"/>
      <c r="Q16" s="92"/>
      <c r="R16" s="92"/>
      <c r="S16" s="87">
        <v>7393727703</v>
      </c>
      <c r="T16" s="83"/>
      <c r="U16" s="83"/>
      <c r="V16" s="83"/>
      <c r="W16" s="83"/>
      <c r="X16" s="83"/>
      <c r="Y16" s="83"/>
      <c r="Z16" s="84"/>
      <c r="AA16" s="92">
        <v>8426222000</v>
      </c>
      <c r="AB16" s="92"/>
      <c r="AC16" s="92"/>
      <c r="AD16" s="92"/>
      <c r="AE16" s="92"/>
      <c r="AF16" s="92"/>
      <c r="AG16" s="92"/>
      <c r="AH16" s="92"/>
      <c r="AI16" s="87">
        <v>7885254407</v>
      </c>
      <c r="AJ16" s="83"/>
      <c r="AK16" s="83"/>
      <c r="AL16" s="83"/>
      <c r="AM16" s="83"/>
      <c r="AN16" s="83"/>
      <c r="AO16" s="83"/>
      <c r="AP16" s="84"/>
      <c r="AR16" s="9"/>
      <c r="AS16" s="10"/>
      <c r="AT16" s="121" t="s">
        <v>83</v>
      </c>
      <c r="AU16" s="121"/>
      <c r="AV16" s="121"/>
      <c r="AW16" s="121"/>
      <c r="AX16" s="121"/>
      <c r="AY16" s="121"/>
      <c r="AZ16" s="121"/>
      <c r="BA16" s="121"/>
      <c r="BB16" s="122"/>
      <c r="BC16" s="85">
        <v>279076000</v>
      </c>
      <c r="BD16" s="83"/>
      <c r="BE16" s="83"/>
      <c r="BF16" s="83"/>
      <c r="BG16" s="83"/>
      <c r="BH16" s="83"/>
      <c r="BI16" s="83"/>
      <c r="BJ16" s="86"/>
      <c r="BK16" s="87">
        <v>189030549</v>
      </c>
      <c r="BL16" s="83"/>
      <c r="BM16" s="83"/>
      <c r="BN16" s="83"/>
      <c r="BO16" s="83"/>
      <c r="BP16" s="83"/>
      <c r="BQ16" s="83"/>
      <c r="BR16" s="84"/>
      <c r="BS16" s="85">
        <v>276735000</v>
      </c>
      <c r="BT16" s="83"/>
      <c r="BU16" s="83"/>
      <c r="BV16" s="83"/>
      <c r="BW16" s="83"/>
      <c r="BX16" s="83"/>
      <c r="BY16" s="83"/>
      <c r="BZ16" s="86"/>
      <c r="CA16" s="87">
        <v>230063998</v>
      </c>
      <c r="CB16" s="83"/>
      <c r="CC16" s="83"/>
      <c r="CD16" s="83"/>
      <c r="CE16" s="83"/>
      <c r="CF16" s="83"/>
      <c r="CG16" s="83"/>
      <c r="CH16" s="84"/>
    </row>
    <row r="17" spans="1:86" ht="22.5" customHeight="1" x14ac:dyDescent="0.15">
      <c r="A17" s="9"/>
      <c r="B17" s="10"/>
      <c r="C17" s="121" t="s">
        <v>60</v>
      </c>
      <c r="D17" s="121"/>
      <c r="E17" s="121"/>
      <c r="F17" s="121"/>
      <c r="G17" s="121"/>
      <c r="H17" s="121"/>
      <c r="I17" s="121"/>
      <c r="J17" s="122"/>
      <c r="K17" s="92">
        <v>8573537000</v>
      </c>
      <c r="L17" s="92"/>
      <c r="M17" s="92"/>
      <c r="N17" s="92"/>
      <c r="O17" s="92"/>
      <c r="P17" s="92"/>
      <c r="Q17" s="92"/>
      <c r="R17" s="92"/>
      <c r="S17" s="87">
        <v>8337301621</v>
      </c>
      <c r="T17" s="83"/>
      <c r="U17" s="83"/>
      <c r="V17" s="83"/>
      <c r="W17" s="83"/>
      <c r="X17" s="83"/>
      <c r="Y17" s="83"/>
      <c r="Z17" s="84"/>
      <c r="AA17" s="92">
        <v>6325273000</v>
      </c>
      <c r="AB17" s="92"/>
      <c r="AC17" s="92"/>
      <c r="AD17" s="92"/>
      <c r="AE17" s="92"/>
      <c r="AF17" s="92"/>
      <c r="AG17" s="92"/>
      <c r="AH17" s="92"/>
      <c r="AI17" s="87">
        <v>6129090196</v>
      </c>
      <c r="AJ17" s="83"/>
      <c r="AK17" s="83"/>
      <c r="AL17" s="83"/>
      <c r="AM17" s="83"/>
      <c r="AN17" s="83"/>
      <c r="AO17" s="83"/>
      <c r="AP17" s="84"/>
      <c r="AR17" s="9"/>
      <c r="AS17" s="10"/>
      <c r="AT17" s="121" t="s">
        <v>84</v>
      </c>
      <c r="AU17" s="121"/>
      <c r="AV17" s="121"/>
      <c r="AW17" s="121"/>
      <c r="AX17" s="121"/>
      <c r="AY17" s="121"/>
      <c r="AZ17" s="121"/>
      <c r="BA17" s="121"/>
      <c r="BB17" s="122"/>
      <c r="BC17" s="85">
        <v>409895000</v>
      </c>
      <c r="BD17" s="83"/>
      <c r="BE17" s="83"/>
      <c r="BF17" s="83"/>
      <c r="BG17" s="83"/>
      <c r="BH17" s="83"/>
      <c r="BI17" s="83"/>
      <c r="BJ17" s="86"/>
      <c r="BK17" s="87">
        <v>405125378</v>
      </c>
      <c r="BL17" s="83"/>
      <c r="BM17" s="83"/>
      <c r="BN17" s="83"/>
      <c r="BO17" s="83"/>
      <c r="BP17" s="83"/>
      <c r="BQ17" s="83"/>
      <c r="BR17" s="84"/>
      <c r="BS17" s="85">
        <v>400555000</v>
      </c>
      <c r="BT17" s="83"/>
      <c r="BU17" s="83"/>
      <c r="BV17" s="83"/>
      <c r="BW17" s="83"/>
      <c r="BX17" s="83"/>
      <c r="BY17" s="83"/>
      <c r="BZ17" s="86"/>
      <c r="CA17" s="87">
        <v>386811670</v>
      </c>
      <c r="CB17" s="83"/>
      <c r="CC17" s="83"/>
      <c r="CD17" s="83"/>
      <c r="CE17" s="83"/>
      <c r="CF17" s="83"/>
      <c r="CG17" s="83"/>
      <c r="CH17" s="84"/>
    </row>
    <row r="18" spans="1:86" ht="22.5" customHeight="1" x14ac:dyDescent="0.15">
      <c r="A18" s="13"/>
      <c r="B18" s="14"/>
      <c r="C18" s="121" t="s">
        <v>61</v>
      </c>
      <c r="D18" s="121"/>
      <c r="E18" s="121"/>
      <c r="F18" s="121"/>
      <c r="G18" s="121"/>
      <c r="H18" s="121"/>
      <c r="I18" s="121"/>
      <c r="J18" s="122"/>
      <c r="K18" s="92">
        <v>1193444000</v>
      </c>
      <c r="L18" s="92"/>
      <c r="M18" s="92"/>
      <c r="N18" s="92"/>
      <c r="O18" s="92"/>
      <c r="P18" s="92"/>
      <c r="Q18" s="92"/>
      <c r="R18" s="92"/>
      <c r="S18" s="87">
        <v>1097873854</v>
      </c>
      <c r="T18" s="83"/>
      <c r="U18" s="83"/>
      <c r="V18" s="83"/>
      <c r="W18" s="83"/>
      <c r="X18" s="83"/>
      <c r="Y18" s="83"/>
      <c r="Z18" s="84"/>
      <c r="AA18" s="92">
        <v>1252069000</v>
      </c>
      <c r="AB18" s="92"/>
      <c r="AC18" s="92"/>
      <c r="AD18" s="92"/>
      <c r="AE18" s="92"/>
      <c r="AF18" s="92"/>
      <c r="AG18" s="92"/>
      <c r="AH18" s="92"/>
      <c r="AI18" s="87">
        <v>1205541849</v>
      </c>
      <c r="AJ18" s="83"/>
      <c r="AK18" s="83"/>
      <c r="AL18" s="83"/>
      <c r="AM18" s="83"/>
      <c r="AN18" s="83"/>
      <c r="AO18" s="83"/>
      <c r="AP18" s="84"/>
      <c r="AR18" s="45"/>
      <c r="AS18" s="46"/>
      <c r="AT18" s="121" t="s">
        <v>85</v>
      </c>
      <c r="AU18" s="121"/>
      <c r="AV18" s="121"/>
      <c r="AW18" s="121"/>
      <c r="AX18" s="121"/>
      <c r="AY18" s="121"/>
      <c r="AZ18" s="121"/>
      <c r="BA18" s="121"/>
      <c r="BB18" s="122"/>
      <c r="BC18" s="85">
        <v>1218760000</v>
      </c>
      <c r="BD18" s="83"/>
      <c r="BE18" s="83"/>
      <c r="BF18" s="83"/>
      <c r="BG18" s="83"/>
      <c r="BH18" s="83"/>
      <c r="BI18" s="83"/>
      <c r="BJ18" s="86"/>
      <c r="BK18" s="87">
        <v>1044975527</v>
      </c>
      <c r="BL18" s="83"/>
      <c r="BM18" s="83"/>
      <c r="BN18" s="83"/>
      <c r="BO18" s="83"/>
      <c r="BP18" s="83"/>
      <c r="BQ18" s="83"/>
      <c r="BR18" s="84"/>
      <c r="BS18" s="85">
        <v>1211071000</v>
      </c>
      <c r="BT18" s="83"/>
      <c r="BU18" s="83"/>
      <c r="BV18" s="83"/>
      <c r="BW18" s="83"/>
      <c r="BX18" s="83"/>
      <c r="BY18" s="83"/>
      <c r="BZ18" s="86"/>
      <c r="CA18" s="87">
        <v>1171055855</v>
      </c>
      <c r="CB18" s="83"/>
      <c r="CC18" s="83"/>
      <c r="CD18" s="83"/>
      <c r="CE18" s="83"/>
      <c r="CF18" s="83"/>
      <c r="CG18" s="83"/>
      <c r="CH18" s="84"/>
    </row>
    <row r="19" spans="1:86" ht="22.5" customHeight="1" x14ac:dyDescent="0.15">
      <c r="A19" s="129" t="s">
        <v>62</v>
      </c>
      <c r="B19" s="130"/>
      <c r="C19" s="127"/>
      <c r="D19" s="127"/>
      <c r="E19" s="127"/>
      <c r="F19" s="127"/>
      <c r="G19" s="127"/>
      <c r="H19" s="127"/>
      <c r="I19" s="127"/>
      <c r="J19" s="128"/>
      <c r="K19" s="90">
        <f>SUM(K20:R21)</f>
        <v>3649859000</v>
      </c>
      <c r="L19" s="90"/>
      <c r="M19" s="90"/>
      <c r="N19" s="90"/>
      <c r="O19" s="90"/>
      <c r="P19" s="90"/>
      <c r="Q19" s="90"/>
      <c r="R19" s="90"/>
      <c r="S19" s="90">
        <f>SUM(S20:Z21)</f>
        <v>3514557135</v>
      </c>
      <c r="T19" s="90"/>
      <c r="U19" s="90"/>
      <c r="V19" s="90"/>
      <c r="W19" s="90"/>
      <c r="X19" s="90"/>
      <c r="Y19" s="90"/>
      <c r="Z19" s="187"/>
      <c r="AA19" s="90">
        <v>3726046000</v>
      </c>
      <c r="AB19" s="90"/>
      <c r="AC19" s="90"/>
      <c r="AD19" s="90"/>
      <c r="AE19" s="90"/>
      <c r="AF19" s="90"/>
      <c r="AG19" s="90"/>
      <c r="AH19" s="90"/>
      <c r="AI19" s="90">
        <v>3564972971</v>
      </c>
      <c r="AJ19" s="90"/>
      <c r="AK19" s="90"/>
      <c r="AL19" s="90"/>
      <c r="AM19" s="90"/>
      <c r="AN19" s="90"/>
      <c r="AO19" s="90"/>
      <c r="AP19" s="187"/>
      <c r="AR19" s="47"/>
      <c r="AS19" s="48"/>
      <c r="AT19" s="121" t="s">
        <v>86</v>
      </c>
      <c r="AU19" s="121"/>
      <c r="AV19" s="121"/>
      <c r="AW19" s="121"/>
      <c r="AX19" s="121"/>
      <c r="AY19" s="121"/>
      <c r="AZ19" s="121"/>
      <c r="BA19" s="121"/>
      <c r="BB19" s="122"/>
      <c r="BC19" s="85">
        <v>1209725000</v>
      </c>
      <c r="BD19" s="83"/>
      <c r="BE19" s="83"/>
      <c r="BF19" s="83"/>
      <c r="BG19" s="83"/>
      <c r="BH19" s="83"/>
      <c r="BI19" s="83"/>
      <c r="BJ19" s="86"/>
      <c r="BK19" s="87">
        <v>1167564285</v>
      </c>
      <c r="BL19" s="83"/>
      <c r="BM19" s="83"/>
      <c r="BN19" s="83"/>
      <c r="BO19" s="83"/>
      <c r="BP19" s="83"/>
      <c r="BQ19" s="83"/>
      <c r="BR19" s="84"/>
      <c r="BS19" s="85">
        <v>3121794000</v>
      </c>
      <c r="BT19" s="83"/>
      <c r="BU19" s="83"/>
      <c r="BV19" s="83"/>
      <c r="BW19" s="83"/>
      <c r="BX19" s="83"/>
      <c r="BY19" s="83"/>
      <c r="BZ19" s="86"/>
      <c r="CA19" s="87">
        <v>1517070410</v>
      </c>
      <c r="CB19" s="83"/>
      <c r="CC19" s="83"/>
      <c r="CD19" s="83"/>
      <c r="CE19" s="83"/>
      <c r="CF19" s="83"/>
      <c r="CG19" s="83"/>
      <c r="CH19" s="84"/>
    </row>
    <row r="20" spans="1:86" ht="22.5" customHeight="1" x14ac:dyDescent="0.15">
      <c r="A20" s="9"/>
      <c r="B20" s="10"/>
      <c r="C20" s="121" t="s">
        <v>63</v>
      </c>
      <c r="D20" s="121"/>
      <c r="E20" s="121"/>
      <c r="F20" s="121"/>
      <c r="G20" s="121"/>
      <c r="H20" s="121"/>
      <c r="I20" s="121"/>
      <c r="J20" s="122"/>
      <c r="K20" s="92">
        <v>2438845000</v>
      </c>
      <c r="L20" s="92"/>
      <c r="M20" s="92"/>
      <c r="N20" s="92"/>
      <c r="O20" s="92"/>
      <c r="P20" s="92"/>
      <c r="Q20" s="92"/>
      <c r="R20" s="92"/>
      <c r="S20" s="87">
        <v>2316446407</v>
      </c>
      <c r="T20" s="83"/>
      <c r="U20" s="83"/>
      <c r="V20" s="83"/>
      <c r="W20" s="83"/>
      <c r="X20" s="83"/>
      <c r="Y20" s="83"/>
      <c r="Z20" s="84"/>
      <c r="AA20" s="92">
        <v>2375872000</v>
      </c>
      <c r="AB20" s="92"/>
      <c r="AC20" s="92"/>
      <c r="AD20" s="92"/>
      <c r="AE20" s="92"/>
      <c r="AF20" s="92"/>
      <c r="AG20" s="92"/>
      <c r="AH20" s="92"/>
      <c r="AI20" s="87">
        <v>2245608641</v>
      </c>
      <c r="AJ20" s="83"/>
      <c r="AK20" s="83"/>
      <c r="AL20" s="83"/>
      <c r="AM20" s="83"/>
      <c r="AN20" s="83"/>
      <c r="AO20" s="83"/>
      <c r="AP20" s="84"/>
      <c r="AR20" s="129" t="s">
        <v>138</v>
      </c>
      <c r="AS20" s="130"/>
      <c r="AT20" s="127"/>
      <c r="AU20" s="127"/>
      <c r="AV20" s="127"/>
      <c r="AW20" s="127"/>
      <c r="AX20" s="127"/>
      <c r="AY20" s="127"/>
      <c r="AZ20" s="127"/>
      <c r="BA20" s="127"/>
      <c r="BB20" s="128"/>
      <c r="BC20" s="110" t="s">
        <v>188</v>
      </c>
      <c r="BD20" s="108"/>
      <c r="BE20" s="108"/>
      <c r="BF20" s="108"/>
      <c r="BG20" s="108"/>
      <c r="BH20" s="108"/>
      <c r="BI20" s="108"/>
      <c r="BJ20" s="88"/>
      <c r="BK20" s="107" t="s">
        <v>188</v>
      </c>
      <c r="BL20" s="108"/>
      <c r="BM20" s="108"/>
      <c r="BN20" s="108"/>
      <c r="BO20" s="108"/>
      <c r="BP20" s="108"/>
      <c r="BQ20" s="108"/>
      <c r="BR20" s="109"/>
      <c r="BS20" s="110" t="s">
        <v>132</v>
      </c>
      <c r="BT20" s="108"/>
      <c r="BU20" s="108"/>
      <c r="BV20" s="108"/>
      <c r="BW20" s="108"/>
      <c r="BX20" s="108"/>
      <c r="BY20" s="108"/>
      <c r="BZ20" s="88"/>
      <c r="CA20" s="107" t="s">
        <v>132</v>
      </c>
      <c r="CB20" s="108"/>
      <c r="CC20" s="108"/>
      <c r="CD20" s="108"/>
      <c r="CE20" s="108"/>
      <c r="CF20" s="108"/>
      <c r="CG20" s="108"/>
      <c r="CH20" s="109"/>
    </row>
    <row r="21" spans="1:86" ht="22.5" customHeight="1" x14ac:dyDescent="0.15">
      <c r="A21" s="13"/>
      <c r="B21" s="14"/>
      <c r="C21" s="121" t="s">
        <v>64</v>
      </c>
      <c r="D21" s="121"/>
      <c r="E21" s="121"/>
      <c r="F21" s="121"/>
      <c r="G21" s="121"/>
      <c r="H21" s="121"/>
      <c r="I21" s="121"/>
      <c r="J21" s="122"/>
      <c r="K21" s="92">
        <v>1211014000</v>
      </c>
      <c r="L21" s="92"/>
      <c r="M21" s="92"/>
      <c r="N21" s="92"/>
      <c r="O21" s="92"/>
      <c r="P21" s="92"/>
      <c r="Q21" s="92"/>
      <c r="R21" s="92"/>
      <c r="S21" s="87">
        <v>1198110728</v>
      </c>
      <c r="T21" s="83"/>
      <c r="U21" s="83"/>
      <c r="V21" s="83"/>
      <c r="W21" s="83"/>
      <c r="X21" s="83"/>
      <c r="Y21" s="83"/>
      <c r="Z21" s="84"/>
      <c r="AA21" s="92">
        <v>1350174000</v>
      </c>
      <c r="AB21" s="92"/>
      <c r="AC21" s="92"/>
      <c r="AD21" s="92"/>
      <c r="AE21" s="92"/>
      <c r="AF21" s="92"/>
      <c r="AG21" s="92"/>
      <c r="AH21" s="92"/>
      <c r="AI21" s="87">
        <v>1319364330</v>
      </c>
      <c r="AJ21" s="83"/>
      <c r="AK21" s="83"/>
      <c r="AL21" s="83"/>
      <c r="AM21" s="83"/>
      <c r="AN21" s="83"/>
      <c r="AO21" s="83"/>
      <c r="AP21" s="84"/>
      <c r="AR21" s="9"/>
      <c r="AS21" s="10"/>
      <c r="AT21" s="193" t="s">
        <v>139</v>
      </c>
      <c r="AU21" s="193"/>
      <c r="AV21" s="193"/>
      <c r="AW21" s="193"/>
      <c r="AX21" s="193"/>
      <c r="AY21" s="193"/>
      <c r="AZ21" s="193"/>
      <c r="BA21" s="193"/>
      <c r="BB21" s="194"/>
      <c r="BC21" s="85" t="s">
        <v>188</v>
      </c>
      <c r="BD21" s="83"/>
      <c r="BE21" s="83"/>
      <c r="BF21" s="83"/>
      <c r="BG21" s="83"/>
      <c r="BH21" s="83"/>
      <c r="BI21" s="83"/>
      <c r="BJ21" s="86"/>
      <c r="BK21" s="87" t="s">
        <v>188</v>
      </c>
      <c r="BL21" s="83"/>
      <c r="BM21" s="83"/>
      <c r="BN21" s="83"/>
      <c r="BO21" s="83"/>
      <c r="BP21" s="83"/>
      <c r="BQ21" s="83"/>
      <c r="BR21" s="84"/>
      <c r="BS21" s="85" t="s">
        <v>132</v>
      </c>
      <c r="BT21" s="83"/>
      <c r="BU21" s="83"/>
      <c r="BV21" s="83"/>
      <c r="BW21" s="83"/>
      <c r="BX21" s="83"/>
      <c r="BY21" s="83"/>
      <c r="BZ21" s="86"/>
      <c r="CA21" s="87" t="s">
        <v>132</v>
      </c>
      <c r="CB21" s="83"/>
      <c r="CC21" s="83"/>
      <c r="CD21" s="83"/>
      <c r="CE21" s="83"/>
      <c r="CF21" s="83"/>
      <c r="CG21" s="83"/>
      <c r="CH21" s="84"/>
    </row>
    <row r="22" spans="1:86" ht="22.5" customHeight="1" x14ac:dyDescent="0.15">
      <c r="A22" s="129" t="s">
        <v>65</v>
      </c>
      <c r="B22" s="130"/>
      <c r="C22" s="127"/>
      <c r="D22" s="127"/>
      <c r="E22" s="127"/>
      <c r="F22" s="127"/>
      <c r="G22" s="127"/>
      <c r="H22" s="127"/>
      <c r="I22" s="127"/>
      <c r="J22" s="128"/>
      <c r="K22" s="90">
        <f>SUM(K23)</f>
        <v>28546000</v>
      </c>
      <c r="L22" s="90"/>
      <c r="M22" s="90"/>
      <c r="N22" s="90"/>
      <c r="O22" s="90"/>
      <c r="P22" s="90"/>
      <c r="Q22" s="90"/>
      <c r="R22" s="90"/>
      <c r="S22" s="90">
        <f>SUM(S23)</f>
        <v>28373069</v>
      </c>
      <c r="T22" s="90"/>
      <c r="U22" s="90"/>
      <c r="V22" s="90"/>
      <c r="W22" s="90"/>
      <c r="X22" s="90"/>
      <c r="Y22" s="90"/>
      <c r="Z22" s="187"/>
      <c r="AA22" s="90">
        <v>29048000</v>
      </c>
      <c r="AB22" s="90"/>
      <c r="AC22" s="90"/>
      <c r="AD22" s="90"/>
      <c r="AE22" s="90"/>
      <c r="AF22" s="90"/>
      <c r="AG22" s="90"/>
      <c r="AH22" s="90"/>
      <c r="AI22" s="90">
        <v>28870949</v>
      </c>
      <c r="AJ22" s="90"/>
      <c r="AK22" s="90"/>
      <c r="AL22" s="90"/>
      <c r="AM22" s="90"/>
      <c r="AN22" s="90"/>
      <c r="AO22" s="90"/>
      <c r="AP22" s="187"/>
      <c r="AR22" s="9"/>
      <c r="AS22" s="10"/>
      <c r="AT22" s="193" t="s">
        <v>140</v>
      </c>
      <c r="AU22" s="193"/>
      <c r="AV22" s="193"/>
      <c r="AW22" s="193"/>
      <c r="AX22" s="193"/>
      <c r="AY22" s="193"/>
      <c r="AZ22" s="193"/>
      <c r="BA22" s="193"/>
      <c r="BB22" s="194"/>
      <c r="BC22" s="195" t="s">
        <v>188</v>
      </c>
      <c r="BD22" s="92"/>
      <c r="BE22" s="92"/>
      <c r="BF22" s="92"/>
      <c r="BG22" s="92"/>
      <c r="BH22" s="92"/>
      <c r="BI22" s="92"/>
      <c r="BJ22" s="92"/>
      <c r="BK22" s="87" t="s">
        <v>188</v>
      </c>
      <c r="BL22" s="83"/>
      <c r="BM22" s="83"/>
      <c r="BN22" s="83"/>
      <c r="BO22" s="83"/>
      <c r="BP22" s="83"/>
      <c r="BQ22" s="83"/>
      <c r="BR22" s="84"/>
      <c r="BS22" s="195" t="s">
        <v>132</v>
      </c>
      <c r="BT22" s="92"/>
      <c r="BU22" s="92"/>
      <c r="BV22" s="92"/>
      <c r="BW22" s="92"/>
      <c r="BX22" s="92"/>
      <c r="BY22" s="92"/>
      <c r="BZ22" s="92"/>
      <c r="CA22" s="87" t="s">
        <v>132</v>
      </c>
      <c r="CB22" s="83"/>
      <c r="CC22" s="83"/>
      <c r="CD22" s="83"/>
      <c r="CE22" s="83"/>
      <c r="CF22" s="83"/>
      <c r="CG22" s="83"/>
      <c r="CH22" s="84"/>
    </row>
    <row r="23" spans="1:86" ht="22.5" customHeight="1" x14ac:dyDescent="0.15">
      <c r="A23" s="13"/>
      <c r="B23" s="14"/>
      <c r="C23" s="121" t="s">
        <v>66</v>
      </c>
      <c r="D23" s="121"/>
      <c r="E23" s="121"/>
      <c r="F23" s="121"/>
      <c r="G23" s="121"/>
      <c r="H23" s="121"/>
      <c r="I23" s="121"/>
      <c r="J23" s="122"/>
      <c r="K23" s="92">
        <v>28546000</v>
      </c>
      <c r="L23" s="92"/>
      <c r="M23" s="92"/>
      <c r="N23" s="92"/>
      <c r="O23" s="92"/>
      <c r="P23" s="92"/>
      <c r="Q23" s="92"/>
      <c r="R23" s="92"/>
      <c r="S23" s="87">
        <v>28373069</v>
      </c>
      <c r="T23" s="83"/>
      <c r="U23" s="83"/>
      <c r="V23" s="83"/>
      <c r="W23" s="83"/>
      <c r="X23" s="83"/>
      <c r="Y23" s="83"/>
      <c r="Z23" s="84"/>
      <c r="AA23" s="92">
        <v>29048000</v>
      </c>
      <c r="AB23" s="92"/>
      <c r="AC23" s="92"/>
      <c r="AD23" s="92"/>
      <c r="AE23" s="92"/>
      <c r="AF23" s="92"/>
      <c r="AG23" s="92"/>
      <c r="AH23" s="92"/>
      <c r="AI23" s="87">
        <v>28870949</v>
      </c>
      <c r="AJ23" s="83"/>
      <c r="AK23" s="83"/>
      <c r="AL23" s="83"/>
      <c r="AM23" s="83"/>
      <c r="AN23" s="83"/>
      <c r="AO23" s="83"/>
      <c r="AP23" s="84"/>
      <c r="AR23" s="129" t="s">
        <v>128</v>
      </c>
      <c r="AS23" s="130"/>
      <c r="AT23" s="127"/>
      <c r="AU23" s="127"/>
      <c r="AV23" s="127"/>
      <c r="AW23" s="127"/>
      <c r="AX23" s="127"/>
      <c r="AY23" s="127"/>
      <c r="AZ23" s="127"/>
      <c r="BA23" s="127"/>
      <c r="BB23" s="128"/>
      <c r="BC23" s="110">
        <f>SUM(BC24)</f>
        <v>2852084000</v>
      </c>
      <c r="BD23" s="108"/>
      <c r="BE23" s="108"/>
      <c r="BF23" s="108"/>
      <c r="BG23" s="108"/>
      <c r="BH23" s="108"/>
      <c r="BI23" s="108"/>
      <c r="BJ23" s="88"/>
      <c r="BK23" s="107">
        <f>SUM(BK24)</f>
        <v>2845999548</v>
      </c>
      <c r="BL23" s="108"/>
      <c r="BM23" s="108"/>
      <c r="BN23" s="108"/>
      <c r="BO23" s="108"/>
      <c r="BP23" s="108"/>
      <c r="BQ23" s="108"/>
      <c r="BR23" s="109"/>
      <c r="BS23" s="110">
        <v>2414746000</v>
      </c>
      <c r="BT23" s="108"/>
      <c r="BU23" s="108"/>
      <c r="BV23" s="108"/>
      <c r="BW23" s="108"/>
      <c r="BX23" s="108"/>
      <c r="BY23" s="108"/>
      <c r="BZ23" s="88"/>
      <c r="CA23" s="107">
        <v>2408400949</v>
      </c>
      <c r="CB23" s="108"/>
      <c r="CC23" s="108"/>
      <c r="CD23" s="108"/>
      <c r="CE23" s="108"/>
      <c r="CF23" s="108"/>
      <c r="CG23" s="108"/>
      <c r="CH23" s="109"/>
    </row>
    <row r="24" spans="1:86" ht="22.5" customHeight="1" x14ac:dyDescent="0.15">
      <c r="A24" s="129" t="s">
        <v>67</v>
      </c>
      <c r="B24" s="130"/>
      <c r="C24" s="127"/>
      <c r="D24" s="127"/>
      <c r="E24" s="127"/>
      <c r="F24" s="127"/>
      <c r="G24" s="127"/>
      <c r="H24" s="127"/>
      <c r="I24" s="127"/>
      <c r="J24" s="128"/>
      <c r="K24" s="90">
        <f>SUM(K25:R27)</f>
        <v>1159540000</v>
      </c>
      <c r="L24" s="90"/>
      <c r="M24" s="90"/>
      <c r="N24" s="90"/>
      <c r="O24" s="90"/>
      <c r="P24" s="90"/>
      <c r="Q24" s="90"/>
      <c r="R24" s="90"/>
      <c r="S24" s="90">
        <f>SUM(S25:Z27)</f>
        <v>969503813</v>
      </c>
      <c r="T24" s="90"/>
      <c r="U24" s="90"/>
      <c r="V24" s="90"/>
      <c r="W24" s="90"/>
      <c r="X24" s="90"/>
      <c r="Y24" s="90"/>
      <c r="Z24" s="187"/>
      <c r="AA24" s="90">
        <v>1179530000</v>
      </c>
      <c r="AB24" s="90"/>
      <c r="AC24" s="90"/>
      <c r="AD24" s="90"/>
      <c r="AE24" s="90"/>
      <c r="AF24" s="90"/>
      <c r="AG24" s="90"/>
      <c r="AH24" s="90"/>
      <c r="AI24" s="90">
        <v>1093235651</v>
      </c>
      <c r="AJ24" s="90"/>
      <c r="AK24" s="90"/>
      <c r="AL24" s="90"/>
      <c r="AM24" s="90"/>
      <c r="AN24" s="90"/>
      <c r="AO24" s="90"/>
      <c r="AP24" s="187"/>
      <c r="AR24" s="13"/>
      <c r="AS24" s="14"/>
      <c r="AT24" s="121" t="s">
        <v>128</v>
      </c>
      <c r="AU24" s="121"/>
      <c r="AV24" s="121"/>
      <c r="AW24" s="121"/>
      <c r="AX24" s="121"/>
      <c r="AY24" s="121"/>
      <c r="AZ24" s="121"/>
      <c r="BA24" s="121"/>
      <c r="BB24" s="122"/>
      <c r="BC24" s="85">
        <v>2852084000</v>
      </c>
      <c r="BD24" s="83"/>
      <c r="BE24" s="83"/>
      <c r="BF24" s="83"/>
      <c r="BG24" s="83"/>
      <c r="BH24" s="83"/>
      <c r="BI24" s="83"/>
      <c r="BJ24" s="86"/>
      <c r="BK24" s="87">
        <v>2845999548</v>
      </c>
      <c r="BL24" s="83"/>
      <c r="BM24" s="83"/>
      <c r="BN24" s="83"/>
      <c r="BO24" s="83"/>
      <c r="BP24" s="83"/>
      <c r="BQ24" s="83"/>
      <c r="BR24" s="84"/>
      <c r="BS24" s="85">
        <v>2414746000</v>
      </c>
      <c r="BT24" s="83"/>
      <c r="BU24" s="83"/>
      <c r="BV24" s="83"/>
      <c r="BW24" s="83"/>
      <c r="BX24" s="83"/>
      <c r="BY24" s="83"/>
      <c r="BZ24" s="86"/>
      <c r="CA24" s="87">
        <v>2408400949</v>
      </c>
      <c r="CB24" s="83"/>
      <c r="CC24" s="83"/>
      <c r="CD24" s="83"/>
      <c r="CE24" s="83"/>
      <c r="CF24" s="83"/>
      <c r="CG24" s="83"/>
      <c r="CH24" s="84"/>
    </row>
    <row r="25" spans="1:86" ht="22.5" customHeight="1" x14ac:dyDescent="0.15">
      <c r="A25" s="9"/>
      <c r="B25" s="10"/>
      <c r="C25" s="121" t="s">
        <v>68</v>
      </c>
      <c r="D25" s="121"/>
      <c r="E25" s="121"/>
      <c r="F25" s="121"/>
      <c r="G25" s="121"/>
      <c r="H25" s="121"/>
      <c r="I25" s="121"/>
      <c r="J25" s="122"/>
      <c r="K25" s="92">
        <v>1132181000</v>
      </c>
      <c r="L25" s="92"/>
      <c r="M25" s="92"/>
      <c r="N25" s="92"/>
      <c r="O25" s="92"/>
      <c r="P25" s="92"/>
      <c r="Q25" s="92"/>
      <c r="R25" s="92"/>
      <c r="S25" s="87">
        <v>947771093</v>
      </c>
      <c r="T25" s="83"/>
      <c r="U25" s="83"/>
      <c r="V25" s="83"/>
      <c r="W25" s="83"/>
      <c r="X25" s="83"/>
      <c r="Y25" s="83"/>
      <c r="Z25" s="84"/>
      <c r="AA25" s="92">
        <v>1156089000</v>
      </c>
      <c r="AB25" s="92"/>
      <c r="AC25" s="92"/>
      <c r="AD25" s="92"/>
      <c r="AE25" s="92"/>
      <c r="AF25" s="92"/>
      <c r="AG25" s="92"/>
      <c r="AH25" s="92"/>
      <c r="AI25" s="87">
        <v>1073968440</v>
      </c>
      <c r="AJ25" s="83"/>
      <c r="AK25" s="83"/>
      <c r="AL25" s="83"/>
      <c r="AM25" s="83"/>
      <c r="AN25" s="83"/>
      <c r="AO25" s="83"/>
      <c r="AP25" s="84"/>
      <c r="AR25" s="129" t="s">
        <v>127</v>
      </c>
      <c r="AS25" s="130"/>
      <c r="AT25" s="127"/>
      <c r="AU25" s="127"/>
      <c r="AV25" s="127"/>
      <c r="AW25" s="127"/>
      <c r="AX25" s="127"/>
      <c r="AY25" s="127"/>
      <c r="AZ25" s="127"/>
      <c r="BA25" s="127"/>
      <c r="BB25" s="128"/>
      <c r="BC25" s="90">
        <f>SUM(BC26)</f>
        <v>30000000</v>
      </c>
      <c r="BD25" s="90"/>
      <c r="BE25" s="90"/>
      <c r="BF25" s="90"/>
      <c r="BG25" s="90"/>
      <c r="BH25" s="90"/>
      <c r="BI25" s="90"/>
      <c r="BJ25" s="90"/>
      <c r="BK25" s="107">
        <f>SUM(BK26)</f>
        <v>0</v>
      </c>
      <c r="BL25" s="108"/>
      <c r="BM25" s="108"/>
      <c r="BN25" s="108"/>
      <c r="BO25" s="108"/>
      <c r="BP25" s="108"/>
      <c r="BQ25" s="108"/>
      <c r="BR25" s="109"/>
      <c r="BS25" s="90">
        <v>27810000</v>
      </c>
      <c r="BT25" s="90"/>
      <c r="BU25" s="90"/>
      <c r="BV25" s="90"/>
      <c r="BW25" s="90"/>
      <c r="BX25" s="90"/>
      <c r="BY25" s="90"/>
      <c r="BZ25" s="90"/>
      <c r="CA25" s="107">
        <v>0</v>
      </c>
      <c r="CB25" s="108"/>
      <c r="CC25" s="108"/>
      <c r="CD25" s="108"/>
      <c r="CE25" s="108"/>
      <c r="CF25" s="108"/>
      <c r="CG25" s="108"/>
      <c r="CH25" s="109"/>
    </row>
    <row r="26" spans="1:86" ht="22.5" customHeight="1" x14ac:dyDescent="0.15">
      <c r="A26" s="9"/>
      <c r="B26" s="10"/>
      <c r="C26" s="121" t="s">
        <v>69</v>
      </c>
      <c r="D26" s="121"/>
      <c r="E26" s="121"/>
      <c r="F26" s="121"/>
      <c r="G26" s="121"/>
      <c r="H26" s="121"/>
      <c r="I26" s="121"/>
      <c r="J26" s="122"/>
      <c r="K26" s="92">
        <v>17132000</v>
      </c>
      <c r="L26" s="92"/>
      <c r="M26" s="92"/>
      <c r="N26" s="92"/>
      <c r="O26" s="92"/>
      <c r="P26" s="92"/>
      <c r="Q26" s="92"/>
      <c r="R26" s="92"/>
      <c r="S26" s="87">
        <v>13725002</v>
      </c>
      <c r="T26" s="83"/>
      <c r="U26" s="83"/>
      <c r="V26" s="83"/>
      <c r="W26" s="83"/>
      <c r="X26" s="83"/>
      <c r="Y26" s="83"/>
      <c r="Z26" s="84"/>
      <c r="AA26" s="92">
        <v>20907000</v>
      </c>
      <c r="AB26" s="92"/>
      <c r="AC26" s="92"/>
      <c r="AD26" s="92"/>
      <c r="AE26" s="92"/>
      <c r="AF26" s="92"/>
      <c r="AG26" s="92"/>
      <c r="AH26" s="92"/>
      <c r="AI26" s="87">
        <v>17042034</v>
      </c>
      <c r="AJ26" s="83"/>
      <c r="AK26" s="83"/>
      <c r="AL26" s="83"/>
      <c r="AM26" s="83"/>
      <c r="AN26" s="83"/>
      <c r="AO26" s="83"/>
      <c r="AP26" s="84"/>
      <c r="AR26" s="18"/>
      <c r="AS26" s="19"/>
      <c r="AT26" s="180" t="s">
        <v>127</v>
      </c>
      <c r="AU26" s="180"/>
      <c r="AV26" s="180"/>
      <c r="AW26" s="180"/>
      <c r="AX26" s="180"/>
      <c r="AY26" s="180"/>
      <c r="AZ26" s="180"/>
      <c r="BA26" s="180"/>
      <c r="BB26" s="181"/>
      <c r="BC26" s="105">
        <v>30000000</v>
      </c>
      <c r="BD26" s="105"/>
      <c r="BE26" s="105"/>
      <c r="BF26" s="105"/>
      <c r="BG26" s="105"/>
      <c r="BH26" s="105"/>
      <c r="BI26" s="105"/>
      <c r="BJ26" s="105"/>
      <c r="BK26" s="105">
        <v>0</v>
      </c>
      <c r="BL26" s="105"/>
      <c r="BM26" s="105"/>
      <c r="BN26" s="105"/>
      <c r="BO26" s="105"/>
      <c r="BP26" s="105"/>
      <c r="BQ26" s="105"/>
      <c r="BR26" s="106"/>
      <c r="BS26" s="105">
        <v>27810000</v>
      </c>
      <c r="BT26" s="105"/>
      <c r="BU26" s="105"/>
      <c r="BV26" s="105"/>
      <c r="BW26" s="105"/>
      <c r="BX26" s="105"/>
      <c r="BY26" s="105"/>
      <c r="BZ26" s="105"/>
      <c r="CA26" s="105">
        <v>0</v>
      </c>
      <c r="CB26" s="105"/>
      <c r="CC26" s="105"/>
      <c r="CD26" s="105"/>
      <c r="CE26" s="105"/>
      <c r="CF26" s="105"/>
      <c r="CG26" s="105"/>
      <c r="CH26" s="106"/>
    </row>
    <row r="27" spans="1:86" ht="22.5" customHeight="1" x14ac:dyDescent="0.15">
      <c r="A27" s="13"/>
      <c r="B27" s="14"/>
      <c r="C27" s="121" t="s">
        <v>70</v>
      </c>
      <c r="D27" s="121"/>
      <c r="E27" s="121"/>
      <c r="F27" s="121"/>
      <c r="G27" s="121"/>
      <c r="H27" s="121"/>
      <c r="I27" s="121"/>
      <c r="J27" s="122"/>
      <c r="K27" s="92">
        <v>10227000</v>
      </c>
      <c r="L27" s="92"/>
      <c r="M27" s="92"/>
      <c r="N27" s="92"/>
      <c r="O27" s="92"/>
      <c r="P27" s="92"/>
      <c r="Q27" s="92"/>
      <c r="R27" s="92"/>
      <c r="S27" s="87">
        <v>8007718</v>
      </c>
      <c r="T27" s="83"/>
      <c r="U27" s="83"/>
      <c r="V27" s="83"/>
      <c r="W27" s="83"/>
      <c r="X27" s="83"/>
      <c r="Y27" s="83"/>
      <c r="Z27" s="84"/>
      <c r="AA27" s="92">
        <v>2534000</v>
      </c>
      <c r="AB27" s="92"/>
      <c r="AC27" s="92"/>
      <c r="AD27" s="92"/>
      <c r="AE27" s="92"/>
      <c r="AF27" s="92"/>
      <c r="AG27" s="92"/>
      <c r="AH27" s="92"/>
      <c r="AI27" s="87">
        <v>2225177</v>
      </c>
      <c r="AJ27" s="83"/>
      <c r="AK27" s="83"/>
      <c r="AL27" s="83"/>
      <c r="AM27" s="83"/>
      <c r="AN27" s="83"/>
      <c r="AO27" s="83"/>
      <c r="AP27" s="84"/>
    </row>
    <row r="28" spans="1:86" ht="22.5" customHeight="1" x14ac:dyDescent="0.15">
      <c r="A28" s="129" t="s">
        <v>72</v>
      </c>
      <c r="B28" s="130"/>
      <c r="C28" s="127"/>
      <c r="D28" s="127"/>
      <c r="E28" s="127"/>
      <c r="F28" s="127"/>
      <c r="G28" s="127"/>
      <c r="H28" s="127"/>
      <c r="I28" s="127"/>
      <c r="J28" s="128"/>
      <c r="K28" s="90">
        <f>SUM(K29)</f>
        <v>1225049000</v>
      </c>
      <c r="L28" s="90"/>
      <c r="M28" s="90"/>
      <c r="N28" s="90"/>
      <c r="O28" s="90"/>
      <c r="P28" s="90"/>
      <c r="Q28" s="90"/>
      <c r="R28" s="90"/>
      <c r="S28" s="107">
        <f>SUM(S29)</f>
        <v>1010887847</v>
      </c>
      <c r="T28" s="108"/>
      <c r="U28" s="108"/>
      <c r="V28" s="108"/>
      <c r="W28" s="108"/>
      <c r="X28" s="108"/>
      <c r="Y28" s="108"/>
      <c r="Z28" s="109"/>
      <c r="AA28" s="90">
        <v>300285000</v>
      </c>
      <c r="AB28" s="90"/>
      <c r="AC28" s="90"/>
      <c r="AD28" s="90"/>
      <c r="AE28" s="90"/>
      <c r="AF28" s="90"/>
      <c r="AG28" s="90"/>
      <c r="AH28" s="90"/>
      <c r="AI28" s="107">
        <v>280761797</v>
      </c>
      <c r="AJ28" s="108"/>
      <c r="AK28" s="108"/>
      <c r="AL28" s="108"/>
      <c r="AM28" s="108"/>
      <c r="AN28" s="108"/>
      <c r="AO28" s="108"/>
      <c r="AP28" s="109"/>
    </row>
    <row r="29" spans="1:86" ht="22.5" customHeight="1" x14ac:dyDescent="0.15">
      <c r="A29" s="18"/>
      <c r="B29" s="19"/>
      <c r="C29" s="180" t="s">
        <v>72</v>
      </c>
      <c r="D29" s="180"/>
      <c r="E29" s="180"/>
      <c r="F29" s="180"/>
      <c r="G29" s="180"/>
      <c r="H29" s="180"/>
      <c r="I29" s="180"/>
      <c r="J29" s="181"/>
      <c r="K29" s="105">
        <v>1225049000</v>
      </c>
      <c r="L29" s="105"/>
      <c r="M29" s="105"/>
      <c r="N29" s="105"/>
      <c r="O29" s="105"/>
      <c r="P29" s="105"/>
      <c r="Q29" s="105"/>
      <c r="R29" s="105"/>
      <c r="S29" s="190">
        <v>1010887847</v>
      </c>
      <c r="T29" s="191"/>
      <c r="U29" s="191"/>
      <c r="V29" s="191"/>
      <c r="W29" s="191"/>
      <c r="X29" s="191"/>
      <c r="Y29" s="191"/>
      <c r="Z29" s="192"/>
      <c r="AA29" s="105">
        <v>300285000</v>
      </c>
      <c r="AB29" s="105"/>
      <c r="AC29" s="105"/>
      <c r="AD29" s="105"/>
      <c r="AE29" s="105"/>
      <c r="AF29" s="105"/>
      <c r="AG29" s="105"/>
      <c r="AH29" s="105"/>
      <c r="AI29" s="190">
        <v>280761797</v>
      </c>
      <c r="AJ29" s="191"/>
      <c r="AK29" s="191"/>
      <c r="AL29" s="191"/>
      <c r="AM29" s="191"/>
      <c r="AN29" s="191"/>
      <c r="AO29" s="191"/>
      <c r="AP29" s="192"/>
    </row>
    <row r="30" spans="1:86" ht="22.5" customHeight="1" x14ac:dyDescent="0.15">
      <c r="A30" s="5"/>
      <c r="B30" s="5"/>
      <c r="C30" s="5"/>
    </row>
    <row r="31" spans="1:86" ht="13.5" customHeight="1" x14ac:dyDescent="0.15">
      <c r="A31" s="5"/>
      <c r="B31" s="5"/>
      <c r="C31" s="5"/>
    </row>
    <row r="33" spans="44:85" ht="13.5" customHeight="1" x14ac:dyDescent="0.15"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</row>
  </sheetData>
  <mergeCells count="249">
    <mergeCell ref="AA29:AH29"/>
    <mergeCell ref="S29:Z29"/>
    <mergeCell ref="K29:R29"/>
    <mergeCell ref="C29:J29"/>
    <mergeCell ref="C17:J17"/>
    <mergeCell ref="C18:J18"/>
    <mergeCell ref="A19:J19"/>
    <mergeCell ref="K19:R19"/>
    <mergeCell ref="S19:Z19"/>
    <mergeCell ref="A22:J22"/>
    <mergeCell ref="C23:J23"/>
    <mergeCell ref="A24:J24"/>
    <mergeCell ref="S28:Z28"/>
    <mergeCell ref="K27:R27"/>
    <mergeCell ref="S27:Z27"/>
    <mergeCell ref="AA28:AH28"/>
    <mergeCell ref="AI22:AP22"/>
    <mergeCell ref="AA22:AH22"/>
    <mergeCell ref="C20:J20"/>
    <mergeCell ref="C21:J21"/>
    <mergeCell ref="C13:J13"/>
    <mergeCell ref="C9:J9"/>
    <mergeCell ref="C10:J10"/>
    <mergeCell ref="C12:J12"/>
    <mergeCell ref="C11:J11"/>
    <mergeCell ref="K20:R20"/>
    <mergeCell ref="S20:Z20"/>
    <mergeCell ref="K21:R21"/>
    <mergeCell ref="S21:Z21"/>
    <mergeCell ref="K18:R18"/>
    <mergeCell ref="S18:Z18"/>
    <mergeCell ref="S17:Z17"/>
    <mergeCell ref="K17:R17"/>
    <mergeCell ref="AA18:AH18"/>
    <mergeCell ref="AI17:AP17"/>
    <mergeCell ref="AI18:AP18"/>
    <mergeCell ref="C7:J7"/>
    <mergeCell ref="A8:J8"/>
    <mergeCell ref="AT16:BB16"/>
    <mergeCell ref="AR13:BB13"/>
    <mergeCell ref="AT14:BB14"/>
    <mergeCell ref="AT12:BB12"/>
    <mergeCell ref="AT15:BB15"/>
    <mergeCell ref="C14:J14"/>
    <mergeCell ref="A15:J15"/>
    <mergeCell ref="C16:J16"/>
    <mergeCell ref="S16:Z16"/>
    <mergeCell ref="S15:Z15"/>
    <mergeCell ref="AT8:BB8"/>
    <mergeCell ref="AT9:BB9"/>
    <mergeCell ref="AT10:BB10"/>
    <mergeCell ref="AR11:BB11"/>
    <mergeCell ref="AI16:AP16"/>
    <mergeCell ref="AI10:AP10"/>
    <mergeCell ref="AI11:AP11"/>
    <mergeCell ref="AI12:AP12"/>
    <mergeCell ref="AA9:AH9"/>
    <mergeCell ref="AA16:AH16"/>
    <mergeCell ref="AA14:AH14"/>
    <mergeCell ref="AA13:AH13"/>
    <mergeCell ref="AR3:BB4"/>
    <mergeCell ref="BC3:BR3"/>
    <mergeCell ref="BS3:CH3"/>
    <mergeCell ref="BC4:BJ4"/>
    <mergeCell ref="BK4:BR4"/>
    <mergeCell ref="BS4:BZ4"/>
    <mergeCell ref="CA4:CH4"/>
    <mergeCell ref="AT7:BB7"/>
    <mergeCell ref="A3:J4"/>
    <mergeCell ref="K3:Z3"/>
    <mergeCell ref="AA3:AP3"/>
    <mergeCell ref="AA4:AH4"/>
    <mergeCell ref="AI4:AP4"/>
    <mergeCell ref="K4:R4"/>
    <mergeCell ref="A5:J5"/>
    <mergeCell ref="A6:J6"/>
    <mergeCell ref="AR5:BB5"/>
    <mergeCell ref="AT6:BB6"/>
    <mergeCell ref="S4:Z4"/>
    <mergeCell ref="CA7:CH7"/>
    <mergeCell ref="BS6:BZ6"/>
    <mergeCell ref="AA5:AH5"/>
    <mergeCell ref="AI5:AP5"/>
    <mergeCell ref="AA6:AH6"/>
    <mergeCell ref="BS25:BZ25"/>
    <mergeCell ref="CA25:CH25"/>
    <mergeCell ref="BS23:BZ23"/>
    <mergeCell ref="BS22:BZ22"/>
    <mergeCell ref="CA23:CH23"/>
    <mergeCell ref="CA22:CH22"/>
    <mergeCell ref="BS24:BZ24"/>
    <mergeCell ref="CA24:CH24"/>
    <mergeCell ref="BS8:BZ8"/>
    <mergeCell ref="CA8:CH8"/>
    <mergeCell ref="BS17:BZ17"/>
    <mergeCell ref="BS13:BZ13"/>
    <mergeCell ref="CA13:CH13"/>
    <mergeCell ref="BS15:BZ15"/>
    <mergeCell ref="CA15:CH15"/>
    <mergeCell ref="BS16:BZ16"/>
    <mergeCell ref="CA12:CH12"/>
    <mergeCell ref="CA14:CH14"/>
    <mergeCell ref="BS14:BZ14"/>
    <mergeCell ref="BS11:BZ11"/>
    <mergeCell ref="BS12:BZ12"/>
    <mergeCell ref="AT17:BB17"/>
    <mergeCell ref="AT18:BB18"/>
    <mergeCell ref="AR23:BB23"/>
    <mergeCell ref="AT21:BB21"/>
    <mergeCell ref="BK19:BR19"/>
    <mergeCell ref="BC23:BJ23"/>
    <mergeCell ref="BK23:BR23"/>
    <mergeCell ref="BK20:BR20"/>
    <mergeCell ref="BK22:BR22"/>
    <mergeCell ref="BC18:BJ18"/>
    <mergeCell ref="BC21:BJ21"/>
    <mergeCell ref="BC17:BJ17"/>
    <mergeCell ref="BC22:BJ22"/>
    <mergeCell ref="AT26:BB26"/>
    <mergeCell ref="AT22:BB22"/>
    <mergeCell ref="A28:J28"/>
    <mergeCell ref="AR25:BB25"/>
    <mergeCell ref="AT24:BB24"/>
    <mergeCell ref="AT19:BB19"/>
    <mergeCell ref="AR20:BB20"/>
    <mergeCell ref="BS26:BZ26"/>
    <mergeCell ref="CA26:CH26"/>
    <mergeCell ref="C25:J25"/>
    <mergeCell ref="C26:J26"/>
    <mergeCell ref="C27:J27"/>
    <mergeCell ref="AI21:AP21"/>
    <mergeCell ref="AI20:AP20"/>
    <mergeCell ref="AA20:AH20"/>
    <mergeCell ref="AA21:AH21"/>
    <mergeCell ref="AI19:AP19"/>
    <mergeCell ref="K28:R28"/>
    <mergeCell ref="K26:R26"/>
    <mergeCell ref="K24:R24"/>
    <mergeCell ref="S24:Z24"/>
    <mergeCell ref="K25:R25"/>
    <mergeCell ref="K22:R22"/>
    <mergeCell ref="S22:Z22"/>
    <mergeCell ref="AI29:AP29"/>
    <mergeCell ref="AI7:AP7"/>
    <mergeCell ref="AA7:AH7"/>
    <mergeCell ref="AA10:AH10"/>
    <mergeCell ref="AA11:AH11"/>
    <mergeCell ref="AA8:AH8"/>
    <mergeCell ref="K9:R9"/>
    <mergeCell ref="S9:Z9"/>
    <mergeCell ref="S25:Z25"/>
    <mergeCell ref="S26:Z26"/>
    <mergeCell ref="AA15:AH15"/>
    <mergeCell ref="AA12:AH12"/>
    <mergeCell ref="AA17:AH17"/>
    <mergeCell ref="AI13:AP13"/>
    <mergeCell ref="AI14:AP14"/>
    <mergeCell ref="K13:R13"/>
    <mergeCell ref="S13:Z13"/>
    <mergeCell ref="K10:R10"/>
    <mergeCell ref="S10:Z10"/>
    <mergeCell ref="K11:R11"/>
    <mergeCell ref="S11:Z11"/>
    <mergeCell ref="K12:R12"/>
    <mergeCell ref="S12:Z12"/>
    <mergeCell ref="K16:R16"/>
    <mergeCell ref="AI6:AP6"/>
    <mergeCell ref="AI8:AP8"/>
    <mergeCell ref="AI9:AP9"/>
    <mergeCell ref="AA23:AH23"/>
    <mergeCell ref="AI26:AP26"/>
    <mergeCell ref="K5:R5"/>
    <mergeCell ref="S5:Z5"/>
    <mergeCell ref="S8:Z8"/>
    <mergeCell ref="K7:R7"/>
    <mergeCell ref="K6:R6"/>
    <mergeCell ref="S6:Z6"/>
    <mergeCell ref="S7:Z7"/>
    <mergeCell ref="K8:R8"/>
    <mergeCell ref="AA24:AH24"/>
    <mergeCell ref="AA26:AH26"/>
    <mergeCell ref="AA19:AH19"/>
    <mergeCell ref="AI23:AP23"/>
    <mergeCell ref="AI24:AP24"/>
    <mergeCell ref="AA25:AH25"/>
    <mergeCell ref="AI25:AP25"/>
    <mergeCell ref="AI15:AP15"/>
    <mergeCell ref="K14:R14"/>
    <mergeCell ref="S14:Z14"/>
    <mergeCell ref="K15:R15"/>
    <mergeCell ref="AI28:AP28"/>
    <mergeCell ref="AA27:AH27"/>
    <mergeCell ref="AI27:AP27"/>
    <mergeCell ref="K23:R23"/>
    <mergeCell ref="S23:Z23"/>
    <mergeCell ref="BS21:BZ21"/>
    <mergeCell ref="CA6:CH6"/>
    <mergeCell ref="BS5:BZ5"/>
    <mergeCell ref="BS7:BZ7"/>
    <mergeCell ref="CA5:CH5"/>
    <mergeCell ref="BS20:BZ20"/>
    <mergeCell ref="CA20:CH20"/>
    <mergeCell ref="CA17:CH17"/>
    <mergeCell ref="BS19:BZ19"/>
    <mergeCell ref="CA19:CH19"/>
    <mergeCell ref="BS18:BZ18"/>
    <mergeCell ref="CA18:CH18"/>
    <mergeCell ref="CA21:CH21"/>
    <mergeCell ref="CA11:CH11"/>
    <mergeCell ref="BS9:BZ9"/>
    <mergeCell ref="CA9:CH9"/>
    <mergeCell ref="BS10:BZ10"/>
    <mergeCell ref="CA10:CH10"/>
    <mergeCell ref="CA16:CH16"/>
    <mergeCell ref="BC5:BJ5"/>
    <mergeCell ref="BK5:BR5"/>
    <mergeCell ref="BC6:BJ6"/>
    <mergeCell ref="BK6:BR6"/>
    <mergeCell ref="BK9:BR9"/>
    <mergeCell ref="BC7:BJ7"/>
    <mergeCell ref="BK7:BR7"/>
    <mergeCell ref="BK12:BR12"/>
    <mergeCell ref="BK8:BR8"/>
    <mergeCell ref="BC12:BJ12"/>
    <mergeCell ref="BC8:BJ8"/>
    <mergeCell ref="BC26:BJ26"/>
    <mergeCell ref="BK26:BR26"/>
    <mergeCell ref="BK15:BR15"/>
    <mergeCell ref="BC9:BJ9"/>
    <mergeCell ref="BK11:BR11"/>
    <mergeCell ref="BC11:BJ11"/>
    <mergeCell ref="BC10:BJ10"/>
    <mergeCell ref="BK10:BR10"/>
    <mergeCell ref="BK14:BR14"/>
    <mergeCell ref="BC13:BJ13"/>
    <mergeCell ref="BK13:BR13"/>
    <mergeCell ref="BC14:BJ14"/>
    <mergeCell ref="BC15:BJ15"/>
    <mergeCell ref="BK24:BR24"/>
    <mergeCell ref="BC25:BJ25"/>
    <mergeCell ref="BK25:BR25"/>
    <mergeCell ref="BC24:BJ24"/>
    <mergeCell ref="BC20:BJ20"/>
    <mergeCell ref="BK16:BR16"/>
    <mergeCell ref="BC16:BJ16"/>
    <mergeCell ref="BK17:BR17"/>
    <mergeCell ref="BK18:BR18"/>
    <mergeCell ref="BC19:BJ19"/>
    <mergeCell ref="BK21:BR21"/>
  </mergeCells>
  <phoneticPr fontId="2"/>
  <pageMargins left="0.70866141732283472" right="0.70866141732283472" top="0.74803149606299213" bottom="0.74803149606299213" header="0.31496062992125984" footer="0.31496062992125984"/>
  <pageSetup paperSize="9" scale="99" firstPageNumber="120" orientation="portrait" useFirstPageNumber="1" r:id="rId1"/>
  <headerFooter>
    <oddHeader>&amp;L&amp;"ＭＳ Ｐ明朝,標準"１７．財政</oddHeader>
    <oddFooter>&amp;C&amp;P</oddFooter>
  </headerFooter>
  <colBreaks count="1" manualBreakCount="1">
    <brk id="42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"/>
  <sheetViews>
    <sheetView showWhiteSpace="0" view="pageBreakPreview" zoomScaleNormal="100" zoomScaleSheetLayoutView="100" workbookViewId="0">
      <selection activeCell="D1" sqref="D1"/>
    </sheetView>
  </sheetViews>
  <sheetFormatPr defaultRowHeight="13.5" customHeight="1" x14ac:dyDescent="0.15"/>
  <cols>
    <col min="1" max="18" width="2.25" style="1" customWidth="1"/>
    <col min="19" max="39" width="2.125" style="1" customWidth="1"/>
    <col min="40" max="16384" width="9" style="1"/>
  </cols>
  <sheetData>
    <row r="1" spans="1:39" ht="13.5" customHeight="1" x14ac:dyDescent="0.15">
      <c r="A1" s="1" t="s">
        <v>130</v>
      </c>
      <c r="K1" s="3" t="s">
        <v>183</v>
      </c>
      <c r="AH1" s="4"/>
      <c r="AM1" s="4" t="s">
        <v>142</v>
      </c>
    </row>
    <row r="3" spans="1:39" ht="18.75" customHeight="1" x14ac:dyDescent="0.15">
      <c r="A3" s="226"/>
      <c r="B3" s="227"/>
      <c r="C3" s="227"/>
      <c r="D3" s="227"/>
      <c r="E3" s="227"/>
      <c r="F3" s="227"/>
      <c r="G3" s="227"/>
      <c r="H3" s="227"/>
      <c r="I3" s="227"/>
      <c r="J3" s="227"/>
      <c r="K3" s="228"/>
      <c r="L3" s="196" t="s">
        <v>175</v>
      </c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8"/>
      <c r="Z3" s="199" t="s">
        <v>186</v>
      </c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1"/>
    </row>
    <row r="4" spans="1:39" ht="18.75" customHeight="1" x14ac:dyDescent="0.15">
      <c r="A4" s="229"/>
      <c r="B4" s="230"/>
      <c r="C4" s="230"/>
      <c r="D4" s="230"/>
      <c r="E4" s="230"/>
      <c r="F4" s="230"/>
      <c r="G4" s="230"/>
      <c r="H4" s="230"/>
      <c r="I4" s="230"/>
      <c r="J4" s="230"/>
      <c r="K4" s="231"/>
      <c r="L4" s="202" t="s">
        <v>13</v>
      </c>
      <c r="M4" s="203"/>
      <c r="N4" s="203"/>
      <c r="O4" s="203"/>
      <c r="P4" s="203"/>
      <c r="Q4" s="203"/>
      <c r="R4" s="142"/>
      <c r="S4" s="204" t="s">
        <v>14</v>
      </c>
      <c r="T4" s="203"/>
      <c r="U4" s="203"/>
      <c r="V4" s="203"/>
      <c r="W4" s="203"/>
      <c r="X4" s="203"/>
      <c r="Y4" s="205"/>
      <c r="Z4" s="206" t="s">
        <v>13</v>
      </c>
      <c r="AA4" s="207"/>
      <c r="AB4" s="207"/>
      <c r="AC4" s="207"/>
      <c r="AD4" s="207"/>
      <c r="AE4" s="207"/>
      <c r="AF4" s="119"/>
      <c r="AG4" s="208" t="s">
        <v>14</v>
      </c>
      <c r="AH4" s="207"/>
      <c r="AI4" s="207"/>
      <c r="AJ4" s="207"/>
      <c r="AK4" s="207"/>
      <c r="AL4" s="207"/>
      <c r="AM4" s="209"/>
    </row>
    <row r="5" spans="1:39" ht="18.75" customHeight="1" x14ac:dyDescent="0.15">
      <c r="A5" s="136" t="s">
        <v>15</v>
      </c>
      <c r="B5" s="235"/>
      <c r="C5" s="235"/>
      <c r="D5" s="235"/>
      <c r="E5" s="235"/>
      <c r="F5" s="235"/>
      <c r="G5" s="235"/>
      <c r="H5" s="235"/>
      <c r="I5" s="235"/>
      <c r="J5" s="235"/>
      <c r="K5" s="236"/>
      <c r="L5" s="182">
        <f>SUM(L6:R12)</f>
        <v>15802034000</v>
      </c>
      <c r="M5" s="183"/>
      <c r="N5" s="183"/>
      <c r="O5" s="183"/>
      <c r="P5" s="183"/>
      <c r="Q5" s="183"/>
      <c r="R5" s="184"/>
      <c r="S5" s="185">
        <f>SUM(S6:Y12)</f>
        <v>15320707406</v>
      </c>
      <c r="T5" s="183"/>
      <c r="U5" s="183"/>
      <c r="V5" s="183"/>
      <c r="W5" s="183"/>
      <c r="X5" s="183"/>
      <c r="Y5" s="186"/>
      <c r="Z5" s="182">
        <f>SUM(Z6:AF11)</f>
        <v>16287273000</v>
      </c>
      <c r="AA5" s="183"/>
      <c r="AB5" s="183"/>
      <c r="AC5" s="183"/>
      <c r="AD5" s="183"/>
      <c r="AE5" s="183"/>
      <c r="AF5" s="184"/>
      <c r="AG5" s="185">
        <f>SUM(AG6:AM11)</f>
        <v>15826304291</v>
      </c>
      <c r="AH5" s="183"/>
      <c r="AI5" s="183"/>
      <c r="AJ5" s="183"/>
      <c r="AK5" s="183"/>
      <c r="AL5" s="183"/>
      <c r="AM5" s="186"/>
    </row>
    <row r="6" spans="1:39" ht="18.75" customHeight="1" x14ac:dyDescent="0.15">
      <c r="A6" s="223" t="s">
        <v>87</v>
      </c>
      <c r="B6" s="224"/>
      <c r="C6" s="224"/>
      <c r="D6" s="224"/>
      <c r="E6" s="224"/>
      <c r="F6" s="224"/>
      <c r="G6" s="224"/>
      <c r="H6" s="224"/>
      <c r="I6" s="224"/>
      <c r="J6" s="224"/>
      <c r="K6" s="225"/>
      <c r="L6" s="85">
        <v>7588800000</v>
      </c>
      <c r="M6" s="83"/>
      <c r="N6" s="83"/>
      <c r="O6" s="83"/>
      <c r="P6" s="83"/>
      <c r="Q6" s="83"/>
      <c r="R6" s="86"/>
      <c r="S6" s="87">
        <v>7454127460</v>
      </c>
      <c r="T6" s="83"/>
      <c r="U6" s="83"/>
      <c r="V6" s="83"/>
      <c r="W6" s="83"/>
      <c r="X6" s="83"/>
      <c r="Y6" s="84"/>
      <c r="Z6" s="85">
        <v>7835700000</v>
      </c>
      <c r="AA6" s="83"/>
      <c r="AB6" s="83"/>
      <c r="AC6" s="83"/>
      <c r="AD6" s="83"/>
      <c r="AE6" s="83"/>
      <c r="AF6" s="86"/>
      <c r="AG6" s="87">
        <v>7695427829</v>
      </c>
      <c r="AH6" s="83"/>
      <c r="AI6" s="83"/>
      <c r="AJ6" s="83"/>
      <c r="AK6" s="83"/>
      <c r="AL6" s="83"/>
      <c r="AM6" s="84"/>
    </row>
    <row r="7" spans="1:39" ht="18.75" customHeight="1" x14ac:dyDescent="0.15">
      <c r="A7" s="223" t="s">
        <v>88</v>
      </c>
      <c r="B7" s="224"/>
      <c r="C7" s="224"/>
      <c r="D7" s="224"/>
      <c r="E7" s="224"/>
      <c r="F7" s="224"/>
      <c r="G7" s="224"/>
      <c r="H7" s="224"/>
      <c r="I7" s="224"/>
      <c r="J7" s="224"/>
      <c r="K7" s="225"/>
      <c r="L7" s="85">
        <v>31047000</v>
      </c>
      <c r="M7" s="83"/>
      <c r="N7" s="83"/>
      <c r="O7" s="83"/>
      <c r="P7" s="83"/>
      <c r="Q7" s="83"/>
      <c r="R7" s="86"/>
      <c r="S7" s="87">
        <v>30159402</v>
      </c>
      <c r="T7" s="83"/>
      <c r="U7" s="83"/>
      <c r="V7" s="83"/>
      <c r="W7" s="83"/>
      <c r="X7" s="83"/>
      <c r="Y7" s="84"/>
      <c r="Z7" s="85">
        <v>32530000</v>
      </c>
      <c r="AA7" s="83"/>
      <c r="AB7" s="83"/>
      <c r="AC7" s="83"/>
      <c r="AD7" s="83"/>
      <c r="AE7" s="83"/>
      <c r="AF7" s="86"/>
      <c r="AG7" s="87">
        <v>31489561</v>
      </c>
      <c r="AH7" s="83"/>
      <c r="AI7" s="83"/>
      <c r="AJ7" s="83"/>
      <c r="AK7" s="83"/>
      <c r="AL7" s="83"/>
      <c r="AM7" s="84"/>
    </row>
    <row r="8" spans="1:39" ht="18.75" customHeight="1" x14ac:dyDescent="0.15">
      <c r="A8" s="223" t="s">
        <v>159</v>
      </c>
      <c r="B8" s="224"/>
      <c r="C8" s="224"/>
      <c r="D8" s="224"/>
      <c r="E8" s="224"/>
      <c r="F8" s="224"/>
      <c r="G8" s="224"/>
      <c r="H8" s="224"/>
      <c r="I8" s="224"/>
      <c r="J8" s="224"/>
      <c r="K8" s="225"/>
      <c r="L8" s="85">
        <v>6968737000</v>
      </c>
      <c r="M8" s="83"/>
      <c r="N8" s="83"/>
      <c r="O8" s="83"/>
      <c r="P8" s="83"/>
      <c r="Q8" s="83"/>
      <c r="R8" s="86"/>
      <c r="S8" s="87">
        <v>6651582389</v>
      </c>
      <c r="T8" s="83"/>
      <c r="U8" s="83"/>
      <c r="V8" s="83"/>
      <c r="W8" s="83"/>
      <c r="X8" s="83"/>
      <c r="Y8" s="84"/>
      <c r="Z8" s="85">
        <v>7157662000</v>
      </c>
      <c r="AA8" s="83"/>
      <c r="AB8" s="83"/>
      <c r="AC8" s="83"/>
      <c r="AD8" s="83"/>
      <c r="AE8" s="83"/>
      <c r="AF8" s="86"/>
      <c r="AG8" s="87">
        <v>6863843484</v>
      </c>
      <c r="AH8" s="83"/>
      <c r="AI8" s="83"/>
      <c r="AJ8" s="83"/>
      <c r="AK8" s="83"/>
      <c r="AL8" s="83"/>
      <c r="AM8" s="84"/>
    </row>
    <row r="9" spans="1:39" ht="18.75" customHeight="1" x14ac:dyDescent="0.15">
      <c r="A9" s="223" t="s">
        <v>160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  <c r="L9" s="85">
        <v>10150000</v>
      </c>
      <c r="M9" s="83"/>
      <c r="N9" s="83"/>
      <c r="O9" s="83"/>
      <c r="P9" s="83"/>
      <c r="Q9" s="83"/>
      <c r="R9" s="86"/>
      <c r="S9" s="87">
        <v>9297072</v>
      </c>
      <c r="T9" s="83"/>
      <c r="U9" s="83"/>
      <c r="V9" s="83"/>
      <c r="W9" s="83"/>
      <c r="X9" s="83"/>
      <c r="Y9" s="84"/>
      <c r="Z9" s="85">
        <v>9765000</v>
      </c>
      <c r="AA9" s="83"/>
      <c r="AB9" s="83"/>
      <c r="AC9" s="83"/>
      <c r="AD9" s="83"/>
      <c r="AE9" s="83"/>
      <c r="AF9" s="86"/>
      <c r="AG9" s="87">
        <v>9481825</v>
      </c>
      <c r="AH9" s="83"/>
      <c r="AI9" s="83"/>
      <c r="AJ9" s="83"/>
      <c r="AK9" s="83"/>
      <c r="AL9" s="83"/>
      <c r="AM9" s="84"/>
    </row>
    <row r="10" spans="1:39" ht="18.75" customHeight="1" x14ac:dyDescent="0.15">
      <c r="A10" s="223" t="s">
        <v>11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  <c r="L10" s="85">
        <v>86560000</v>
      </c>
      <c r="M10" s="83"/>
      <c r="N10" s="83"/>
      <c r="O10" s="83"/>
      <c r="P10" s="83"/>
      <c r="Q10" s="83"/>
      <c r="R10" s="86"/>
      <c r="S10" s="87">
        <v>84110562</v>
      </c>
      <c r="T10" s="83"/>
      <c r="U10" s="83"/>
      <c r="V10" s="83"/>
      <c r="W10" s="83"/>
      <c r="X10" s="83"/>
      <c r="Y10" s="84"/>
      <c r="Z10" s="85">
        <v>80033000</v>
      </c>
      <c r="AA10" s="83"/>
      <c r="AB10" s="83"/>
      <c r="AC10" s="83"/>
      <c r="AD10" s="83"/>
      <c r="AE10" s="83"/>
      <c r="AF10" s="86"/>
      <c r="AG10" s="87">
        <v>76279581</v>
      </c>
      <c r="AH10" s="83"/>
      <c r="AI10" s="83"/>
      <c r="AJ10" s="83"/>
      <c r="AK10" s="83"/>
      <c r="AL10" s="83"/>
      <c r="AM10" s="84"/>
    </row>
    <row r="11" spans="1:39" ht="18.75" customHeight="1" x14ac:dyDescent="0.15">
      <c r="A11" s="223" t="s">
        <v>129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5"/>
      <c r="L11" s="85">
        <v>1116740000</v>
      </c>
      <c r="M11" s="83"/>
      <c r="N11" s="83"/>
      <c r="O11" s="83"/>
      <c r="P11" s="83"/>
      <c r="Q11" s="83"/>
      <c r="R11" s="86"/>
      <c r="S11" s="87">
        <v>1091430521</v>
      </c>
      <c r="T11" s="83"/>
      <c r="U11" s="83"/>
      <c r="V11" s="83"/>
      <c r="W11" s="83"/>
      <c r="X11" s="83"/>
      <c r="Y11" s="84"/>
      <c r="Z11" s="85">
        <v>1171583000</v>
      </c>
      <c r="AA11" s="83"/>
      <c r="AB11" s="83"/>
      <c r="AC11" s="83"/>
      <c r="AD11" s="83"/>
      <c r="AE11" s="83"/>
      <c r="AF11" s="86"/>
      <c r="AG11" s="87">
        <v>1149782011</v>
      </c>
      <c r="AH11" s="83"/>
      <c r="AI11" s="83"/>
      <c r="AJ11" s="83"/>
      <c r="AK11" s="83"/>
      <c r="AL11" s="83"/>
      <c r="AM11" s="84"/>
    </row>
    <row r="12" spans="1:39" ht="18.75" customHeight="1" x14ac:dyDescent="0.15">
      <c r="A12" s="232" t="s">
        <v>161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4"/>
      <c r="L12" s="222" t="s">
        <v>187</v>
      </c>
      <c r="M12" s="191"/>
      <c r="N12" s="191"/>
      <c r="O12" s="191"/>
      <c r="P12" s="191"/>
      <c r="Q12" s="191"/>
      <c r="R12" s="111"/>
      <c r="S12" s="190" t="s">
        <v>187</v>
      </c>
      <c r="T12" s="191"/>
      <c r="U12" s="191"/>
      <c r="V12" s="191"/>
      <c r="W12" s="191"/>
      <c r="X12" s="191"/>
      <c r="Y12" s="192"/>
      <c r="Z12" s="222" t="s">
        <v>132</v>
      </c>
      <c r="AA12" s="191"/>
      <c r="AB12" s="191"/>
      <c r="AC12" s="191"/>
      <c r="AD12" s="191"/>
      <c r="AE12" s="191"/>
      <c r="AF12" s="111"/>
      <c r="AG12" s="190" t="s">
        <v>132</v>
      </c>
      <c r="AH12" s="191"/>
      <c r="AI12" s="191"/>
      <c r="AJ12" s="191"/>
      <c r="AK12" s="191"/>
      <c r="AL12" s="191"/>
      <c r="AM12" s="192"/>
    </row>
    <row r="13" spans="1:39" ht="13.5" customHeight="1" x14ac:dyDescent="0.15">
      <c r="AC13" s="5"/>
      <c r="AD13" s="5"/>
      <c r="AE13" s="5"/>
      <c r="AF13" s="5"/>
      <c r="AG13" s="5"/>
      <c r="AH13" s="5"/>
    </row>
    <row r="14" spans="1:39" ht="13.5" customHeight="1" x14ac:dyDescent="0.15">
      <c r="AC14" s="5"/>
      <c r="AD14" s="5"/>
      <c r="AE14" s="5"/>
      <c r="AF14" s="5"/>
      <c r="AG14" s="5"/>
      <c r="AH14" s="5"/>
    </row>
    <row r="15" spans="1:39" ht="18.75" customHeight="1" x14ac:dyDescent="0.15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8"/>
      <c r="L15" s="196" t="s">
        <v>175</v>
      </c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8"/>
      <c r="Z15" s="199" t="s">
        <v>186</v>
      </c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1"/>
    </row>
    <row r="16" spans="1:39" ht="18.75" customHeight="1" x14ac:dyDescent="0.15">
      <c r="A16" s="229"/>
      <c r="B16" s="230"/>
      <c r="C16" s="230"/>
      <c r="D16" s="230"/>
      <c r="E16" s="230"/>
      <c r="F16" s="230"/>
      <c r="G16" s="230"/>
      <c r="H16" s="230"/>
      <c r="I16" s="230"/>
      <c r="J16" s="230"/>
      <c r="K16" s="231"/>
      <c r="L16" s="202" t="s">
        <v>13</v>
      </c>
      <c r="M16" s="203"/>
      <c r="N16" s="203"/>
      <c r="O16" s="203"/>
      <c r="P16" s="203"/>
      <c r="Q16" s="203"/>
      <c r="R16" s="142"/>
      <c r="S16" s="204" t="s">
        <v>14</v>
      </c>
      <c r="T16" s="203"/>
      <c r="U16" s="203"/>
      <c r="V16" s="203"/>
      <c r="W16" s="203"/>
      <c r="X16" s="203"/>
      <c r="Y16" s="205"/>
      <c r="Z16" s="206" t="s">
        <v>13</v>
      </c>
      <c r="AA16" s="207"/>
      <c r="AB16" s="207"/>
      <c r="AC16" s="207"/>
      <c r="AD16" s="207"/>
      <c r="AE16" s="207"/>
      <c r="AF16" s="119"/>
      <c r="AG16" s="208" t="s">
        <v>14</v>
      </c>
      <c r="AH16" s="207"/>
      <c r="AI16" s="207"/>
      <c r="AJ16" s="207"/>
      <c r="AK16" s="207"/>
      <c r="AL16" s="207"/>
      <c r="AM16" s="209"/>
    </row>
    <row r="17" spans="1:39" ht="18.75" customHeight="1" x14ac:dyDescent="0.15">
      <c r="A17" s="136" t="s">
        <v>50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6"/>
      <c r="L17" s="182">
        <f>SUM(L18:R24)</f>
        <v>15802034000</v>
      </c>
      <c r="M17" s="183"/>
      <c r="N17" s="183"/>
      <c r="O17" s="183"/>
      <c r="P17" s="183"/>
      <c r="Q17" s="183"/>
      <c r="R17" s="184"/>
      <c r="S17" s="185">
        <f>SUM(S18:Y24)</f>
        <v>15100848678</v>
      </c>
      <c r="T17" s="183"/>
      <c r="U17" s="183"/>
      <c r="V17" s="183"/>
      <c r="W17" s="183"/>
      <c r="X17" s="183"/>
      <c r="Y17" s="186"/>
      <c r="Z17" s="182">
        <f>SUM(Z18:AF23)</f>
        <v>16287273000</v>
      </c>
      <c r="AA17" s="183"/>
      <c r="AB17" s="183"/>
      <c r="AC17" s="183"/>
      <c r="AD17" s="183"/>
      <c r="AE17" s="183"/>
      <c r="AF17" s="184"/>
      <c r="AG17" s="185">
        <f>SUM(AG18:AM23)</f>
        <v>15592940090</v>
      </c>
      <c r="AH17" s="183"/>
      <c r="AI17" s="183"/>
      <c r="AJ17" s="183"/>
      <c r="AK17" s="183"/>
      <c r="AL17" s="183"/>
      <c r="AM17" s="186"/>
    </row>
    <row r="18" spans="1:39" ht="18.75" customHeight="1" x14ac:dyDescent="0.15">
      <c r="A18" s="223" t="s">
        <v>87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  <c r="L18" s="85">
        <v>7588800000</v>
      </c>
      <c r="M18" s="83"/>
      <c r="N18" s="83"/>
      <c r="O18" s="83"/>
      <c r="P18" s="83"/>
      <c r="Q18" s="83"/>
      <c r="R18" s="86"/>
      <c r="S18" s="87">
        <v>7441862651</v>
      </c>
      <c r="T18" s="83"/>
      <c r="U18" s="83"/>
      <c r="V18" s="83"/>
      <c r="W18" s="83"/>
      <c r="X18" s="83"/>
      <c r="Y18" s="84"/>
      <c r="Z18" s="85">
        <v>7835700000</v>
      </c>
      <c r="AA18" s="83"/>
      <c r="AB18" s="83"/>
      <c r="AC18" s="83"/>
      <c r="AD18" s="83"/>
      <c r="AE18" s="83"/>
      <c r="AF18" s="86"/>
      <c r="AG18" s="87">
        <v>7660951067</v>
      </c>
      <c r="AH18" s="83"/>
      <c r="AI18" s="83"/>
      <c r="AJ18" s="83"/>
      <c r="AK18" s="83"/>
      <c r="AL18" s="83"/>
      <c r="AM18" s="84"/>
    </row>
    <row r="19" spans="1:39" ht="18.75" customHeight="1" x14ac:dyDescent="0.15">
      <c r="A19" s="223" t="s">
        <v>88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  <c r="L19" s="85">
        <v>31047000</v>
      </c>
      <c r="M19" s="83"/>
      <c r="N19" s="83"/>
      <c r="O19" s="83"/>
      <c r="P19" s="83"/>
      <c r="Q19" s="83"/>
      <c r="R19" s="86"/>
      <c r="S19" s="87">
        <v>30159402</v>
      </c>
      <c r="T19" s="83"/>
      <c r="U19" s="83"/>
      <c r="V19" s="83"/>
      <c r="W19" s="83"/>
      <c r="X19" s="83"/>
      <c r="Y19" s="84"/>
      <c r="Z19" s="85">
        <v>32530000</v>
      </c>
      <c r="AA19" s="83"/>
      <c r="AB19" s="83"/>
      <c r="AC19" s="83"/>
      <c r="AD19" s="83"/>
      <c r="AE19" s="83"/>
      <c r="AF19" s="86"/>
      <c r="AG19" s="87">
        <v>31489561</v>
      </c>
      <c r="AH19" s="83"/>
      <c r="AI19" s="83"/>
      <c r="AJ19" s="83"/>
      <c r="AK19" s="83"/>
      <c r="AL19" s="83"/>
      <c r="AM19" s="84"/>
    </row>
    <row r="20" spans="1:39" ht="18.75" customHeight="1" x14ac:dyDescent="0.15">
      <c r="A20" s="223" t="s">
        <v>159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  <c r="L20" s="85">
        <v>6968737000</v>
      </c>
      <c r="M20" s="83"/>
      <c r="N20" s="83"/>
      <c r="O20" s="83"/>
      <c r="P20" s="83"/>
      <c r="Q20" s="83"/>
      <c r="R20" s="86"/>
      <c r="S20" s="87">
        <v>6445649024</v>
      </c>
      <c r="T20" s="83"/>
      <c r="U20" s="83"/>
      <c r="V20" s="83"/>
      <c r="W20" s="83"/>
      <c r="X20" s="83"/>
      <c r="Y20" s="84"/>
      <c r="Z20" s="85">
        <v>7157662000</v>
      </c>
      <c r="AA20" s="83"/>
      <c r="AB20" s="83"/>
      <c r="AC20" s="83"/>
      <c r="AD20" s="83"/>
      <c r="AE20" s="83"/>
      <c r="AF20" s="86"/>
      <c r="AG20" s="87">
        <v>6668136638</v>
      </c>
      <c r="AH20" s="83"/>
      <c r="AI20" s="83"/>
      <c r="AJ20" s="83"/>
      <c r="AK20" s="83"/>
      <c r="AL20" s="83"/>
      <c r="AM20" s="84"/>
    </row>
    <row r="21" spans="1:39" ht="18.75" customHeight="1" x14ac:dyDescent="0.15">
      <c r="A21" s="223" t="s">
        <v>160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5"/>
      <c r="L21" s="85">
        <v>10150000</v>
      </c>
      <c r="M21" s="83"/>
      <c r="N21" s="83"/>
      <c r="O21" s="83"/>
      <c r="P21" s="83"/>
      <c r="Q21" s="83"/>
      <c r="R21" s="86"/>
      <c r="S21" s="87">
        <v>9297072</v>
      </c>
      <c r="T21" s="83"/>
      <c r="U21" s="83"/>
      <c r="V21" s="83"/>
      <c r="W21" s="83"/>
      <c r="X21" s="83"/>
      <c r="Y21" s="84"/>
      <c r="Z21" s="85">
        <v>9765000</v>
      </c>
      <c r="AA21" s="83"/>
      <c r="AB21" s="83"/>
      <c r="AC21" s="83"/>
      <c r="AD21" s="83"/>
      <c r="AE21" s="83"/>
      <c r="AF21" s="86"/>
      <c r="AG21" s="87">
        <v>9481825</v>
      </c>
      <c r="AH21" s="83"/>
      <c r="AI21" s="83"/>
      <c r="AJ21" s="83"/>
      <c r="AK21" s="83"/>
      <c r="AL21" s="83"/>
      <c r="AM21" s="84"/>
    </row>
    <row r="22" spans="1:39" ht="18.75" customHeight="1" x14ac:dyDescent="0.15">
      <c r="A22" s="223" t="s">
        <v>11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5"/>
      <c r="L22" s="85">
        <v>86560000</v>
      </c>
      <c r="M22" s="83"/>
      <c r="N22" s="83"/>
      <c r="O22" s="83"/>
      <c r="P22" s="83"/>
      <c r="Q22" s="83"/>
      <c r="R22" s="86"/>
      <c r="S22" s="87">
        <v>83816001</v>
      </c>
      <c r="T22" s="83"/>
      <c r="U22" s="83"/>
      <c r="V22" s="83"/>
      <c r="W22" s="83"/>
      <c r="X22" s="83"/>
      <c r="Y22" s="84"/>
      <c r="Z22" s="85">
        <v>80033000</v>
      </c>
      <c r="AA22" s="83"/>
      <c r="AB22" s="83"/>
      <c r="AC22" s="83"/>
      <c r="AD22" s="83"/>
      <c r="AE22" s="83"/>
      <c r="AF22" s="86"/>
      <c r="AG22" s="87">
        <v>75980270</v>
      </c>
      <c r="AH22" s="83"/>
      <c r="AI22" s="83"/>
      <c r="AJ22" s="83"/>
      <c r="AK22" s="83"/>
      <c r="AL22" s="83"/>
      <c r="AM22" s="84"/>
    </row>
    <row r="23" spans="1:39" ht="18.75" customHeight="1" x14ac:dyDescent="0.15">
      <c r="A23" s="223" t="s">
        <v>129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5"/>
      <c r="L23" s="85">
        <v>1116740000</v>
      </c>
      <c r="M23" s="83"/>
      <c r="N23" s="83"/>
      <c r="O23" s="83"/>
      <c r="P23" s="83"/>
      <c r="Q23" s="83"/>
      <c r="R23" s="86"/>
      <c r="S23" s="87">
        <v>1090064528</v>
      </c>
      <c r="T23" s="83"/>
      <c r="U23" s="83"/>
      <c r="V23" s="83"/>
      <c r="W23" s="83"/>
      <c r="X23" s="83"/>
      <c r="Y23" s="84"/>
      <c r="Z23" s="85">
        <v>1171583000</v>
      </c>
      <c r="AA23" s="83"/>
      <c r="AB23" s="83"/>
      <c r="AC23" s="83"/>
      <c r="AD23" s="83"/>
      <c r="AE23" s="83"/>
      <c r="AF23" s="86"/>
      <c r="AG23" s="87">
        <v>1146900729</v>
      </c>
      <c r="AH23" s="83"/>
      <c r="AI23" s="83"/>
      <c r="AJ23" s="83"/>
      <c r="AK23" s="83"/>
      <c r="AL23" s="83"/>
      <c r="AM23" s="84"/>
    </row>
    <row r="24" spans="1:39" ht="18.75" customHeight="1" x14ac:dyDescent="0.15">
      <c r="A24" s="232" t="s">
        <v>161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4"/>
      <c r="L24" s="222" t="s">
        <v>187</v>
      </c>
      <c r="M24" s="191"/>
      <c r="N24" s="191"/>
      <c r="O24" s="191"/>
      <c r="P24" s="191"/>
      <c r="Q24" s="191"/>
      <c r="R24" s="111"/>
      <c r="S24" s="190" t="s">
        <v>187</v>
      </c>
      <c r="T24" s="191"/>
      <c r="U24" s="191"/>
      <c r="V24" s="191"/>
      <c r="W24" s="191"/>
      <c r="X24" s="191"/>
      <c r="Y24" s="192"/>
      <c r="Z24" s="222" t="s">
        <v>132</v>
      </c>
      <c r="AA24" s="191"/>
      <c r="AB24" s="191"/>
      <c r="AC24" s="191"/>
      <c r="AD24" s="191"/>
      <c r="AE24" s="191"/>
      <c r="AF24" s="111"/>
      <c r="AG24" s="190" t="s">
        <v>132</v>
      </c>
      <c r="AH24" s="191"/>
      <c r="AI24" s="191"/>
      <c r="AJ24" s="191"/>
      <c r="AK24" s="191"/>
      <c r="AL24" s="191"/>
      <c r="AM24" s="192"/>
    </row>
    <row r="25" spans="1:39" ht="13.5" customHeight="1" x14ac:dyDescent="0.15">
      <c r="A25" s="5"/>
      <c r="B25" s="5"/>
      <c r="C25" s="5"/>
    </row>
  </sheetData>
  <mergeCells count="94">
    <mergeCell ref="A24:K24"/>
    <mergeCell ref="A5:K5"/>
    <mergeCell ref="AG4:AM4"/>
    <mergeCell ref="A3:K4"/>
    <mergeCell ref="L3:Y3"/>
    <mergeCell ref="Z5:AF5"/>
    <mergeCell ref="AG5:AM5"/>
    <mergeCell ref="L5:R5"/>
    <mergeCell ref="S5:Y5"/>
    <mergeCell ref="S10:Y10"/>
    <mergeCell ref="S12:Y12"/>
    <mergeCell ref="L10:R10"/>
    <mergeCell ref="Z3:AM3"/>
    <mergeCell ref="L4:R4"/>
    <mergeCell ref="S4:Y4"/>
    <mergeCell ref="S11:Y11"/>
    <mergeCell ref="Z4:AF4"/>
    <mergeCell ref="Z10:AF10"/>
    <mergeCell ref="A7:K7"/>
    <mergeCell ref="A8:K8"/>
    <mergeCell ref="A6:K6"/>
    <mergeCell ref="S7:Y7"/>
    <mergeCell ref="L6:R6"/>
    <mergeCell ref="S8:Y8"/>
    <mergeCell ref="L8:R8"/>
    <mergeCell ref="S9:Y9"/>
    <mergeCell ref="L9:R9"/>
    <mergeCell ref="L7:R7"/>
    <mergeCell ref="A9:K9"/>
    <mergeCell ref="A10:K10"/>
    <mergeCell ref="A23:K23"/>
    <mergeCell ref="A17:K17"/>
    <mergeCell ref="A22:K22"/>
    <mergeCell ref="A19:K19"/>
    <mergeCell ref="A21:K21"/>
    <mergeCell ref="A20:K20"/>
    <mergeCell ref="A18:K18"/>
    <mergeCell ref="A11:K11"/>
    <mergeCell ref="A15:K16"/>
    <mergeCell ref="AG6:AM6"/>
    <mergeCell ref="Z6:AF6"/>
    <mergeCell ref="Z7:AF7"/>
    <mergeCell ref="Z8:AF8"/>
    <mergeCell ref="Z9:AF9"/>
    <mergeCell ref="AG7:AM7"/>
    <mergeCell ref="AG9:AM9"/>
    <mergeCell ref="AG8:AM8"/>
    <mergeCell ref="L16:R16"/>
    <mergeCell ref="L12:R12"/>
    <mergeCell ref="S16:Y16"/>
    <mergeCell ref="L11:R11"/>
    <mergeCell ref="L15:Y15"/>
    <mergeCell ref="A12:K12"/>
    <mergeCell ref="AG24:AM24"/>
    <mergeCell ref="AG18:AM18"/>
    <mergeCell ref="AG21:AM21"/>
    <mergeCell ref="AG23:AM23"/>
    <mergeCell ref="S6:Y6"/>
    <mergeCell ref="AG16:AM16"/>
    <mergeCell ref="AG11:AM11"/>
    <mergeCell ref="AG12:AM12"/>
    <mergeCell ref="Z12:AF12"/>
    <mergeCell ref="Z11:AF11"/>
    <mergeCell ref="AG17:AM17"/>
    <mergeCell ref="Z17:AF17"/>
    <mergeCell ref="Z16:AF16"/>
    <mergeCell ref="Z15:AM15"/>
    <mergeCell ref="Z18:AF18"/>
    <mergeCell ref="AG10:AM10"/>
    <mergeCell ref="Z20:AF20"/>
    <mergeCell ref="Z19:AF19"/>
    <mergeCell ref="AG20:AM20"/>
    <mergeCell ref="AG22:AM22"/>
    <mergeCell ref="AG19:AM19"/>
    <mergeCell ref="L20:R20"/>
    <mergeCell ref="S20:Y20"/>
    <mergeCell ref="S17:Y17"/>
    <mergeCell ref="S22:Y22"/>
    <mergeCell ref="L23:R23"/>
    <mergeCell ref="S21:Y21"/>
    <mergeCell ref="L22:R22"/>
    <mergeCell ref="L19:R19"/>
    <mergeCell ref="S19:Y19"/>
    <mergeCell ref="L17:R17"/>
    <mergeCell ref="L18:R18"/>
    <mergeCell ref="S18:Y18"/>
    <mergeCell ref="Z24:AF24"/>
    <mergeCell ref="L24:R24"/>
    <mergeCell ref="S24:Y24"/>
    <mergeCell ref="L21:R21"/>
    <mergeCell ref="S23:Y23"/>
    <mergeCell ref="Z23:AF23"/>
    <mergeCell ref="Z22:AF22"/>
    <mergeCell ref="Z21:AF21"/>
  </mergeCells>
  <phoneticPr fontId="2"/>
  <pageMargins left="0.70866141732283472" right="0.70866141732283472" top="0.74803149606299213" bottom="0.74803149606299213" header="0.31496062992125984" footer="0.31496062992125984"/>
  <pageSetup paperSize="9" firstPageNumber="122" orientation="portrait" useFirstPageNumber="1" r:id="rId1"/>
  <headerFooter>
    <oddHeader>&amp;L&amp;"ＭＳ Ｐ明朝,標準"１７．財政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view="pageBreakPreview" zoomScaleNormal="100" zoomScaleSheetLayoutView="100" workbookViewId="0">
      <selection activeCell="D1" sqref="D1"/>
    </sheetView>
  </sheetViews>
  <sheetFormatPr defaultRowHeight="13.5" customHeight="1" x14ac:dyDescent="0.15"/>
  <cols>
    <col min="1" max="38" width="2.25" style="33" customWidth="1"/>
    <col min="39" max="16384" width="9" style="33"/>
  </cols>
  <sheetData>
    <row r="1" spans="1:38" ht="13.5" customHeight="1" x14ac:dyDescent="0.15">
      <c r="J1" s="34" t="s">
        <v>184</v>
      </c>
    </row>
    <row r="2" spans="1:38" ht="13.5" customHeight="1" x14ac:dyDescent="0.15">
      <c r="A2" s="33" t="s">
        <v>130</v>
      </c>
      <c r="AL2" s="35" t="s">
        <v>172</v>
      </c>
    </row>
    <row r="4" spans="1:38" ht="16.5" customHeight="1" x14ac:dyDescent="0.15">
      <c r="A4" s="267"/>
      <c r="B4" s="268"/>
      <c r="C4" s="268"/>
      <c r="D4" s="268"/>
      <c r="E4" s="268"/>
      <c r="F4" s="268"/>
      <c r="G4" s="268"/>
      <c r="H4" s="268"/>
      <c r="I4" s="268"/>
      <c r="J4" s="269"/>
      <c r="K4" s="147" t="s">
        <v>175</v>
      </c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8"/>
      <c r="Y4" s="240" t="s">
        <v>186</v>
      </c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1"/>
    </row>
    <row r="5" spans="1:38" ht="16.5" customHeight="1" x14ac:dyDescent="0.15">
      <c r="A5" s="270"/>
      <c r="B5" s="271"/>
      <c r="C5" s="271"/>
      <c r="D5" s="271"/>
      <c r="E5" s="271"/>
      <c r="F5" s="271"/>
      <c r="G5" s="271"/>
      <c r="H5" s="271"/>
      <c r="I5" s="271"/>
      <c r="J5" s="272"/>
      <c r="K5" s="150" t="s">
        <v>13</v>
      </c>
      <c r="L5" s="150"/>
      <c r="M5" s="150"/>
      <c r="N5" s="150"/>
      <c r="O5" s="150"/>
      <c r="P5" s="150"/>
      <c r="Q5" s="150"/>
      <c r="R5" s="150" t="s">
        <v>14</v>
      </c>
      <c r="S5" s="150"/>
      <c r="T5" s="150"/>
      <c r="U5" s="150"/>
      <c r="V5" s="150"/>
      <c r="W5" s="150"/>
      <c r="X5" s="151"/>
      <c r="Y5" s="162" t="s">
        <v>13</v>
      </c>
      <c r="Z5" s="162"/>
      <c r="AA5" s="162"/>
      <c r="AB5" s="162"/>
      <c r="AC5" s="162"/>
      <c r="AD5" s="162"/>
      <c r="AE5" s="162"/>
      <c r="AF5" s="162" t="s">
        <v>14</v>
      </c>
      <c r="AG5" s="162"/>
      <c r="AH5" s="162"/>
      <c r="AI5" s="162"/>
      <c r="AJ5" s="162"/>
      <c r="AK5" s="162"/>
      <c r="AL5" s="276"/>
    </row>
    <row r="6" spans="1:38" ht="16.5" customHeight="1" x14ac:dyDescent="0.15">
      <c r="A6" s="277" t="s">
        <v>89</v>
      </c>
      <c r="B6" s="278"/>
      <c r="C6" s="278"/>
      <c r="D6" s="278"/>
      <c r="E6" s="278"/>
      <c r="F6" s="278"/>
      <c r="G6" s="278"/>
      <c r="H6" s="278"/>
      <c r="I6" s="278"/>
      <c r="J6" s="279"/>
      <c r="K6" s="245">
        <f>SUM(K7:Q9)</f>
        <v>19166078000</v>
      </c>
      <c r="L6" s="246"/>
      <c r="M6" s="246"/>
      <c r="N6" s="246"/>
      <c r="O6" s="246"/>
      <c r="P6" s="246"/>
      <c r="Q6" s="247"/>
      <c r="R6" s="248">
        <f>SUM(R7:X9)</f>
        <v>19046582123</v>
      </c>
      <c r="S6" s="246"/>
      <c r="T6" s="246"/>
      <c r="U6" s="246"/>
      <c r="V6" s="246"/>
      <c r="W6" s="246"/>
      <c r="X6" s="249"/>
      <c r="Y6" s="245">
        <f>SUM(Y7:AE9)</f>
        <v>18936457000</v>
      </c>
      <c r="Z6" s="246"/>
      <c r="AA6" s="246"/>
      <c r="AB6" s="246"/>
      <c r="AC6" s="246"/>
      <c r="AD6" s="246"/>
      <c r="AE6" s="247"/>
      <c r="AF6" s="248">
        <f>SUM(AF7:AL9)</f>
        <v>19001640607</v>
      </c>
      <c r="AG6" s="246"/>
      <c r="AH6" s="246"/>
      <c r="AI6" s="246"/>
      <c r="AJ6" s="246"/>
      <c r="AK6" s="246"/>
      <c r="AL6" s="249"/>
    </row>
    <row r="7" spans="1:38" ht="16.5" customHeight="1" x14ac:dyDescent="0.15">
      <c r="A7" s="36"/>
      <c r="B7" s="37"/>
      <c r="C7" s="256" t="s">
        <v>90</v>
      </c>
      <c r="D7" s="257"/>
      <c r="E7" s="257"/>
      <c r="F7" s="257"/>
      <c r="G7" s="257"/>
      <c r="H7" s="257"/>
      <c r="I7" s="257"/>
      <c r="J7" s="258"/>
      <c r="K7" s="92">
        <v>1776792000</v>
      </c>
      <c r="L7" s="92"/>
      <c r="M7" s="92"/>
      <c r="N7" s="92"/>
      <c r="O7" s="92"/>
      <c r="P7" s="92"/>
      <c r="Q7" s="92"/>
      <c r="R7" s="92">
        <v>1794185220</v>
      </c>
      <c r="S7" s="92"/>
      <c r="T7" s="92"/>
      <c r="U7" s="92"/>
      <c r="V7" s="92"/>
      <c r="W7" s="92"/>
      <c r="X7" s="93"/>
      <c r="Y7" s="92">
        <v>1797533000</v>
      </c>
      <c r="Z7" s="92"/>
      <c r="AA7" s="92"/>
      <c r="AB7" s="92"/>
      <c r="AC7" s="92"/>
      <c r="AD7" s="92"/>
      <c r="AE7" s="92"/>
      <c r="AF7" s="92">
        <v>1784592310</v>
      </c>
      <c r="AG7" s="92"/>
      <c r="AH7" s="92"/>
      <c r="AI7" s="92"/>
      <c r="AJ7" s="92"/>
      <c r="AK7" s="92"/>
      <c r="AL7" s="93"/>
    </row>
    <row r="8" spans="1:38" ht="16.5" customHeight="1" x14ac:dyDescent="0.15">
      <c r="A8" s="36"/>
      <c r="B8" s="37"/>
      <c r="C8" s="256" t="s">
        <v>149</v>
      </c>
      <c r="D8" s="257"/>
      <c r="E8" s="257"/>
      <c r="F8" s="257"/>
      <c r="G8" s="257"/>
      <c r="H8" s="257"/>
      <c r="I8" s="257"/>
      <c r="J8" s="258"/>
      <c r="K8" s="250">
        <v>2079510000</v>
      </c>
      <c r="L8" s="250"/>
      <c r="M8" s="250"/>
      <c r="N8" s="250"/>
      <c r="O8" s="250"/>
      <c r="P8" s="250"/>
      <c r="Q8" s="250"/>
      <c r="R8" s="92">
        <v>2076370153</v>
      </c>
      <c r="S8" s="92"/>
      <c r="T8" s="92"/>
      <c r="U8" s="92"/>
      <c r="V8" s="92"/>
      <c r="W8" s="92"/>
      <c r="X8" s="93"/>
      <c r="Y8" s="250">
        <v>2078098000</v>
      </c>
      <c r="Z8" s="250"/>
      <c r="AA8" s="250"/>
      <c r="AB8" s="250"/>
      <c r="AC8" s="250"/>
      <c r="AD8" s="250"/>
      <c r="AE8" s="250"/>
      <c r="AF8" s="92">
        <v>2065038567</v>
      </c>
      <c r="AG8" s="92"/>
      <c r="AH8" s="92"/>
      <c r="AI8" s="92"/>
      <c r="AJ8" s="92"/>
      <c r="AK8" s="92"/>
      <c r="AL8" s="93"/>
    </row>
    <row r="9" spans="1:38" ht="16.5" customHeight="1" x14ac:dyDescent="0.15">
      <c r="A9" s="38"/>
      <c r="B9" s="39"/>
      <c r="C9" s="280" t="s">
        <v>91</v>
      </c>
      <c r="D9" s="281"/>
      <c r="E9" s="281"/>
      <c r="F9" s="281"/>
      <c r="G9" s="281"/>
      <c r="H9" s="281"/>
      <c r="I9" s="281"/>
      <c r="J9" s="282"/>
      <c r="K9" s="283">
        <v>15309776000</v>
      </c>
      <c r="L9" s="284"/>
      <c r="M9" s="284"/>
      <c r="N9" s="284"/>
      <c r="O9" s="284"/>
      <c r="P9" s="284"/>
      <c r="Q9" s="285"/>
      <c r="R9" s="87">
        <v>15176026750</v>
      </c>
      <c r="S9" s="83"/>
      <c r="T9" s="83"/>
      <c r="U9" s="83"/>
      <c r="V9" s="83"/>
      <c r="W9" s="83"/>
      <c r="X9" s="84"/>
      <c r="Y9" s="283">
        <v>15060826000</v>
      </c>
      <c r="Z9" s="284"/>
      <c r="AA9" s="284"/>
      <c r="AB9" s="284"/>
      <c r="AC9" s="284"/>
      <c r="AD9" s="284"/>
      <c r="AE9" s="285"/>
      <c r="AF9" s="87">
        <v>15152009730</v>
      </c>
      <c r="AG9" s="83"/>
      <c r="AH9" s="83"/>
      <c r="AI9" s="83"/>
      <c r="AJ9" s="83"/>
      <c r="AK9" s="83"/>
      <c r="AL9" s="84"/>
    </row>
    <row r="10" spans="1:38" ht="16.5" customHeight="1" x14ac:dyDescent="0.15">
      <c r="A10" s="273" t="s">
        <v>92</v>
      </c>
      <c r="B10" s="274"/>
      <c r="C10" s="274"/>
      <c r="D10" s="274"/>
      <c r="E10" s="274"/>
      <c r="F10" s="274"/>
      <c r="G10" s="274"/>
      <c r="H10" s="274"/>
      <c r="I10" s="274"/>
      <c r="J10" s="275"/>
      <c r="K10" s="251">
        <f>SUM(K11:Q13)</f>
        <v>18172455000</v>
      </c>
      <c r="L10" s="243"/>
      <c r="M10" s="243"/>
      <c r="N10" s="243"/>
      <c r="O10" s="243"/>
      <c r="P10" s="243"/>
      <c r="Q10" s="252"/>
      <c r="R10" s="242">
        <f>SUM(R11:X13)</f>
        <v>17859900027</v>
      </c>
      <c r="S10" s="243"/>
      <c r="T10" s="243"/>
      <c r="U10" s="243"/>
      <c r="V10" s="243"/>
      <c r="W10" s="243"/>
      <c r="X10" s="244"/>
      <c r="Y10" s="251">
        <f>SUM(Y11:AE13)</f>
        <v>18838695000</v>
      </c>
      <c r="Z10" s="243"/>
      <c r="AA10" s="243"/>
      <c r="AB10" s="243"/>
      <c r="AC10" s="243"/>
      <c r="AD10" s="243"/>
      <c r="AE10" s="252"/>
      <c r="AF10" s="242">
        <f>SUM(AF11:AL13)</f>
        <v>18207445145</v>
      </c>
      <c r="AG10" s="243"/>
      <c r="AH10" s="243"/>
      <c r="AI10" s="243"/>
      <c r="AJ10" s="243"/>
      <c r="AK10" s="243"/>
      <c r="AL10" s="244"/>
    </row>
    <row r="11" spans="1:38" ht="16.5" customHeight="1" x14ac:dyDescent="0.15">
      <c r="A11" s="36"/>
      <c r="B11" s="37"/>
      <c r="C11" s="256" t="s">
        <v>90</v>
      </c>
      <c r="D11" s="257"/>
      <c r="E11" s="257"/>
      <c r="F11" s="257"/>
      <c r="G11" s="257"/>
      <c r="H11" s="257"/>
      <c r="I11" s="257"/>
      <c r="J11" s="258"/>
      <c r="K11" s="92">
        <v>1676738000</v>
      </c>
      <c r="L11" s="92"/>
      <c r="M11" s="92"/>
      <c r="N11" s="92"/>
      <c r="O11" s="92"/>
      <c r="P11" s="92"/>
      <c r="Q11" s="92"/>
      <c r="R11" s="92">
        <v>1596569259</v>
      </c>
      <c r="S11" s="92"/>
      <c r="T11" s="92"/>
      <c r="U11" s="92"/>
      <c r="V11" s="92"/>
      <c r="W11" s="92"/>
      <c r="X11" s="93"/>
      <c r="Y11" s="92">
        <v>1733812000</v>
      </c>
      <c r="Z11" s="92"/>
      <c r="AA11" s="92"/>
      <c r="AB11" s="92"/>
      <c r="AC11" s="92"/>
      <c r="AD11" s="92"/>
      <c r="AE11" s="92"/>
      <c r="AF11" s="92">
        <v>1630097197</v>
      </c>
      <c r="AG11" s="92"/>
      <c r="AH11" s="92"/>
      <c r="AI11" s="92"/>
      <c r="AJ11" s="92"/>
      <c r="AK11" s="92"/>
      <c r="AL11" s="93"/>
    </row>
    <row r="12" spans="1:38" ht="16.5" customHeight="1" x14ac:dyDescent="0.15">
      <c r="A12" s="36"/>
      <c r="B12" s="37"/>
      <c r="C12" s="256" t="s">
        <v>149</v>
      </c>
      <c r="D12" s="257"/>
      <c r="E12" s="257"/>
      <c r="F12" s="257"/>
      <c r="G12" s="257"/>
      <c r="H12" s="257"/>
      <c r="I12" s="257"/>
      <c r="J12" s="258"/>
      <c r="K12" s="92">
        <v>2063717000</v>
      </c>
      <c r="L12" s="92"/>
      <c r="M12" s="92"/>
      <c r="N12" s="92"/>
      <c r="O12" s="92"/>
      <c r="P12" s="92"/>
      <c r="Q12" s="92"/>
      <c r="R12" s="92">
        <v>2034828800</v>
      </c>
      <c r="S12" s="92"/>
      <c r="T12" s="92"/>
      <c r="U12" s="92"/>
      <c r="V12" s="92"/>
      <c r="W12" s="92"/>
      <c r="X12" s="93"/>
      <c r="Y12" s="92">
        <v>2044057000</v>
      </c>
      <c r="Z12" s="92"/>
      <c r="AA12" s="92"/>
      <c r="AB12" s="92"/>
      <c r="AC12" s="92"/>
      <c r="AD12" s="92"/>
      <c r="AE12" s="92"/>
      <c r="AF12" s="92">
        <v>2006095178</v>
      </c>
      <c r="AG12" s="92"/>
      <c r="AH12" s="92"/>
      <c r="AI12" s="92"/>
      <c r="AJ12" s="92"/>
      <c r="AK12" s="92"/>
      <c r="AL12" s="93"/>
    </row>
    <row r="13" spans="1:38" ht="16.5" customHeight="1" x14ac:dyDescent="0.15">
      <c r="A13" s="40"/>
      <c r="B13" s="41"/>
      <c r="C13" s="253" t="s">
        <v>91</v>
      </c>
      <c r="D13" s="254"/>
      <c r="E13" s="254"/>
      <c r="F13" s="254"/>
      <c r="G13" s="254"/>
      <c r="H13" s="254"/>
      <c r="I13" s="254"/>
      <c r="J13" s="255"/>
      <c r="K13" s="105">
        <v>14432000000</v>
      </c>
      <c r="L13" s="105"/>
      <c r="M13" s="105"/>
      <c r="N13" s="105"/>
      <c r="O13" s="105"/>
      <c r="P13" s="105"/>
      <c r="Q13" s="105"/>
      <c r="R13" s="105">
        <v>14228501968</v>
      </c>
      <c r="S13" s="105"/>
      <c r="T13" s="105"/>
      <c r="U13" s="105"/>
      <c r="V13" s="105"/>
      <c r="W13" s="105"/>
      <c r="X13" s="106"/>
      <c r="Y13" s="105">
        <v>15060826000</v>
      </c>
      <c r="Z13" s="105"/>
      <c r="AA13" s="105"/>
      <c r="AB13" s="105"/>
      <c r="AC13" s="105"/>
      <c r="AD13" s="105"/>
      <c r="AE13" s="105"/>
      <c r="AF13" s="105">
        <v>14571252770</v>
      </c>
      <c r="AG13" s="105"/>
      <c r="AH13" s="105"/>
      <c r="AI13" s="105"/>
      <c r="AJ13" s="105"/>
      <c r="AK13" s="105"/>
      <c r="AL13" s="106"/>
    </row>
    <row r="14" spans="1:38" ht="12.75" customHeight="1" x14ac:dyDescent="0.15"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3.5" customHeight="1" x14ac:dyDescent="0.15"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3.5" customHeight="1" x14ac:dyDescent="0.15">
      <c r="A16" s="42"/>
      <c r="B16" s="42"/>
      <c r="C16" s="42"/>
      <c r="D16" s="42"/>
      <c r="E16" s="42"/>
      <c r="F16" s="42"/>
      <c r="G16" s="42"/>
      <c r="H16" s="42"/>
      <c r="I16" s="42"/>
      <c r="J16" s="34" t="s">
        <v>178</v>
      </c>
      <c r="K16" s="2"/>
      <c r="L16" s="2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3.5" customHeight="1" x14ac:dyDescent="0.15">
      <c r="A17" s="33" t="s">
        <v>125</v>
      </c>
      <c r="B17" s="42"/>
      <c r="C17" s="42"/>
      <c r="D17" s="42"/>
      <c r="E17" s="42"/>
      <c r="F17" s="42"/>
      <c r="G17" s="42"/>
      <c r="H17" s="42"/>
      <c r="I17" s="42"/>
      <c r="J17" s="4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4" t="s">
        <v>189</v>
      </c>
    </row>
    <row r="18" spans="1:38" ht="13.5" customHeight="1" x14ac:dyDescent="0.15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6.5" customHeight="1" x14ac:dyDescent="0.15">
      <c r="A19" s="288"/>
      <c r="B19" s="289"/>
      <c r="C19" s="289"/>
      <c r="D19" s="289"/>
      <c r="E19" s="289"/>
      <c r="F19" s="289"/>
      <c r="G19" s="289"/>
      <c r="H19" s="289"/>
      <c r="I19" s="289"/>
      <c r="J19" s="290"/>
      <c r="K19" s="152" t="s">
        <v>9</v>
      </c>
      <c r="L19" s="147"/>
      <c r="M19" s="147"/>
      <c r="N19" s="147"/>
      <c r="O19" s="147"/>
      <c r="P19" s="147"/>
      <c r="Q19" s="147"/>
      <c r="R19" s="147" t="s">
        <v>93</v>
      </c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8"/>
    </row>
    <row r="20" spans="1:38" ht="16.5" customHeight="1" x14ac:dyDescent="0.15">
      <c r="A20" s="291"/>
      <c r="B20" s="292"/>
      <c r="C20" s="292"/>
      <c r="D20" s="292"/>
      <c r="E20" s="292"/>
      <c r="F20" s="292"/>
      <c r="G20" s="292"/>
      <c r="H20" s="292"/>
      <c r="I20" s="292"/>
      <c r="J20" s="293"/>
      <c r="K20" s="168"/>
      <c r="L20" s="150"/>
      <c r="M20" s="150"/>
      <c r="N20" s="150"/>
      <c r="O20" s="150"/>
      <c r="P20" s="150"/>
      <c r="Q20" s="150"/>
      <c r="R20" s="150" t="s">
        <v>94</v>
      </c>
      <c r="S20" s="150"/>
      <c r="T20" s="150"/>
      <c r="U20" s="150"/>
      <c r="V20" s="150"/>
      <c r="W20" s="150"/>
      <c r="X20" s="150"/>
      <c r="Y20" s="150" t="s">
        <v>95</v>
      </c>
      <c r="Z20" s="150"/>
      <c r="AA20" s="150"/>
      <c r="AB20" s="150"/>
      <c r="AC20" s="150"/>
      <c r="AD20" s="150"/>
      <c r="AE20" s="150"/>
      <c r="AF20" s="150" t="s">
        <v>96</v>
      </c>
      <c r="AG20" s="150"/>
      <c r="AH20" s="150"/>
      <c r="AI20" s="150"/>
      <c r="AJ20" s="150"/>
      <c r="AK20" s="150"/>
      <c r="AL20" s="151"/>
    </row>
    <row r="21" spans="1:38" ht="16.5" customHeight="1" x14ac:dyDescent="0.15">
      <c r="A21" s="294" t="s">
        <v>97</v>
      </c>
      <c r="B21" s="295"/>
      <c r="C21" s="296"/>
      <c r="D21" s="296"/>
      <c r="E21" s="296"/>
      <c r="F21" s="296"/>
      <c r="G21" s="296"/>
      <c r="H21" s="296"/>
      <c r="I21" s="296"/>
      <c r="J21" s="297"/>
      <c r="K21" s="238">
        <f>SUM(K22,K23,K26,K31)</f>
        <v>4919983.16</v>
      </c>
      <c r="L21" s="237"/>
      <c r="M21" s="237"/>
      <c r="N21" s="237"/>
      <c r="O21" s="237"/>
      <c r="P21" s="237"/>
      <c r="Q21" s="237"/>
      <c r="R21" s="237">
        <f>SUM(R22,R23,R26,R31)</f>
        <v>340512.64999999997</v>
      </c>
      <c r="S21" s="237"/>
      <c r="T21" s="237"/>
      <c r="U21" s="237"/>
      <c r="V21" s="237"/>
      <c r="W21" s="237"/>
      <c r="X21" s="237"/>
      <c r="Y21" s="237">
        <f>SUM(Y22,Y23,Y26,Y31)</f>
        <v>12551.740000000002</v>
      </c>
      <c r="Z21" s="237"/>
      <c r="AA21" s="237"/>
      <c r="AB21" s="237"/>
      <c r="AC21" s="237"/>
      <c r="AD21" s="237"/>
      <c r="AE21" s="237"/>
      <c r="AF21" s="237">
        <f>SUM(AF22,AF23,AF26,AF31)</f>
        <v>327960.90999999997</v>
      </c>
      <c r="AG21" s="237"/>
      <c r="AH21" s="237"/>
      <c r="AI21" s="237"/>
      <c r="AJ21" s="237"/>
      <c r="AK21" s="237"/>
      <c r="AL21" s="239"/>
    </row>
    <row r="22" spans="1:38" ht="16.5" customHeight="1" x14ac:dyDescent="0.15">
      <c r="A22" s="9"/>
      <c r="B22" s="10"/>
      <c r="C22" s="263" t="s">
        <v>150</v>
      </c>
      <c r="D22" s="263"/>
      <c r="E22" s="263"/>
      <c r="F22" s="263"/>
      <c r="G22" s="263"/>
      <c r="H22" s="263"/>
      <c r="I22" s="263"/>
      <c r="J22" s="264"/>
      <c r="K22" s="265">
        <v>61031.71</v>
      </c>
      <c r="L22" s="266"/>
      <c r="M22" s="266"/>
      <c r="N22" s="266"/>
      <c r="O22" s="266"/>
      <c r="P22" s="266"/>
      <c r="Q22" s="266"/>
      <c r="R22" s="237">
        <f>Y22+AF22</f>
        <v>8964.81</v>
      </c>
      <c r="S22" s="237"/>
      <c r="T22" s="237"/>
      <c r="U22" s="237"/>
      <c r="V22" s="237"/>
      <c r="W22" s="237"/>
      <c r="X22" s="237"/>
      <c r="Y22" s="259">
        <v>0</v>
      </c>
      <c r="Z22" s="260"/>
      <c r="AA22" s="260"/>
      <c r="AB22" s="260"/>
      <c r="AC22" s="260"/>
      <c r="AD22" s="260"/>
      <c r="AE22" s="265"/>
      <c r="AF22" s="259">
        <v>8964.81</v>
      </c>
      <c r="AG22" s="260"/>
      <c r="AH22" s="260"/>
      <c r="AI22" s="260"/>
      <c r="AJ22" s="260"/>
      <c r="AK22" s="260"/>
      <c r="AL22" s="261"/>
    </row>
    <row r="23" spans="1:38" ht="16.5" customHeight="1" x14ac:dyDescent="0.15">
      <c r="A23" s="9"/>
      <c r="B23" s="10"/>
      <c r="C23" s="262" t="s">
        <v>151</v>
      </c>
      <c r="D23" s="262"/>
      <c r="E23" s="263"/>
      <c r="F23" s="263"/>
      <c r="G23" s="263"/>
      <c r="H23" s="263"/>
      <c r="I23" s="263"/>
      <c r="J23" s="264"/>
      <c r="K23" s="238">
        <f>SUM(K24:Q25)</f>
        <v>34274.019999999997</v>
      </c>
      <c r="L23" s="237"/>
      <c r="M23" s="237"/>
      <c r="N23" s="237"/>
      <c r="O23" s="237"/>
      <c r="P23" s="237"/>
      <c r="Q23" s="237"/>
      <c r="R23" s="237">
        <f>SUM(R24:X25)</f>
        <v>6863.25</v>
      </c>
      <c r="S23" s="237"/>
      <c r="T23" s="237"/>
      <c r="U23" s="237"/>
      <c r="V23" s="237"/>
      <c r="W23" s="237"/>
      <c r="X23" s="237"/>
      <c r="Y23" s="237">
        <f>SUM(Y24:AE25)</f>
        <v>86.7</v>
      </c>
      <c r="Z23" s="237"/>
      <c r="AA23" s="237"/>
      <c r="AB23" s="237"/>
      <c r="AC23" s="237"/>
      <c r="AD23" s="237"/>
      <c r="AE23" s="237"/>
      <c r="AF23" s="237">
        <f>SUM(AF24:AL25)</f>
        <v>6776.5499999999993</v>
      </c>
      <c r="AG23" s="237"/>
      <c r="AH23" s="237"/>
      <c r="AI23" s="237"/>
      <c r="AJ23" s="237"/>
      <c r="AK23" s="237"/>
      <c r="AL23" s="239"/>
    </row>
    <row r="24" spans="1:38" ht="16.5" customHeight="1" x14ac:dyDescent="0.15">
      <c r="A24" s="9"/>
      <c r="B24" s="10"/>
      <c r="C24" s="43"/>
      <c r="D24" s="10"/>
      <c r="E24" s="121" t="s">
        <v>98</v>
      </c>
      <c r="F24" s="121"/>
      <c r="G24" s="121"/>
      <c r="H24" s="121"/>
      <c r="I24" s="121"/>
      <c r="J24" s="122"/>
      <c r="K24" s="265">
        <v>30628.73</v>
      </c>
      <c r="L24" s="266"/>
      <c r="M24" s="266"/>
      <c r="N24" s="266"/>
      <c r="O24" s="266"/>
      <c r="P24" s="266"/>
      <c r="Q24" s="266"/>
      <c r="R24" s="237">
        <f>Y24+AF24</f>
        <v>5063.9399999999996</v>
      </c>
      <c r="S24" s="237"/>
      <c r="T24" s="237"/>
      <c r="U24" s="237"/>
      <c r="V24" s="237"/>
      <c r="W24" s="237"/>
      <c r="X24" s="237"/>
      <c r="Y24" s="259">
        <v>86.7</v>
      </c>
      <c r="Z24" s="260"/>
      <c r="AA24" s="260"/>
      <c r="AB24" s="260"/>
      <c r="AC24" s="260"/>
      <c r="AD24" s="260"/>
      <c r="AE24" s="265"/>
      <c r="AF24" s="259">
        <v>4977.24</v>
      </c>
      <c r="AG24" s="260"/>
      <c r="AH24" s="260"/>
      <c r="AI24" s="260"/>
      <c r="AJ24" s="260"/>
      <c r="AK24" s="260"/>
      <c r="AL24" s="261"/>
    </row>
    <row r="25" spans="1:38" ht="16.5" customHeight="1" x14ac:dyDescent="0.15">
      <c r="A25" s="9"/>
      <c r="B25" s="10"/>
      <c r="C25" s="44"/>
      <c r="D25" s="14"/>
      <c r="E25" s="121" t="s">
        <v>99</v>
      </c>
      <c r="F25" s="121"/>
      <c r="G25" s="121"/>
      <c r="H25" s="121"/>
      <c r="I25" s="121"/>
      <c r="J25" s="122"/>
      <c r="K25" s="260">
        <v>3645.29</v>
      </c>
      <c r="L25" s="260"/>
      <c r="M25" s="260"/>
      <c r="N25" s="260"/>
      <c r="O25" s="260"/>
      <c r="P25" s="260"/>
      <c r="Q25" s="265"/>
      <c r="R25" s="237">
        <f>Y25+AF25</f>
        <v>1799.31</v>
      </c>
      <c r="S25" s="237"/>
      <c r="T25" s="237"/>
      <c r="U25" s="237"/>
      <c r="V25" s="237"/>
      <c r="W25" s="237"/>
      <c r="X25" s="237"/>
      <c r="Y25" s="259">
        <v>0</v>
      </c>
      <c r="Z25" s="260"/>
      <c r="AA25" s="260"/>
      <c r="AB25" s="260"/>
      <c r="AC25" s="260"/>
      <c r="AD25" s="260"/>
      <c r="AE25" s="265"/>
      <c r="AF25" s="259">
        <v>1799.31</v>
      </c>
      <c r="AG25" s="260"/>
      <c r="AH25" s="260"/>
      <c r="AI25" s="260"/>
      <c r="AJ25" s="260"/>
      <c r="AK25" s="260"/>
      <c r="AL25" s="261"/>
    </row>
    <row r="26" spans="1:38" ht="16.5" customHeight="1" x14ac:dyDescent="0.15">
      <c r="A26" s="9"/>
      <c r="B26" s="10"/>
      <c r="C26" s="262" t="s">
        <v>152</v>
      </c>
      <c r="D26" s="262"/>
      <c r="E26" s="263"/>
      <c r="F26" s="263"/>
      <c r="G26" s="263"/>
      <c r="H26" s="263"/>
      <c r="I26" s="263"/>
      <c r="J26" s="264"/>
      <c r="K26" s="238">
        <f>SUM(K27:Q30)</f>
        <v>4824677.43</v>
      </c>
      <c r="L26" s="237"/>
      <c r="M26" s="237"/>
      <c r="N26" s="237"/>
      <c r="O26" s="237"/>
      <c r="P26" s="237"/>
      <c r="Q26" s="237"/>
      <c r="R26" s="237">
        <f>SUM(R27:X30)</f>
        <v>324684.58999999997</v>
      </c>
      <c r="S26" s="237"/>
      <c r="T26" s="237"/>
      <c r="U26" s="237"/>
      <c r="V26" s="237"/>
      <c r="W26" s="237"/>
      <c r="X26" s="237"/>
      <c r="Y26" s="237">
        <f>SUM(Y27:AE30)</f>
        <v>12465.04</v>
      </c>
      <c r="Z26" s="237"/>
      <c r="AA26" s="237"/>
      <c r="AB26" s="237"/>
      <c r="AC26" s="237"/>
      <c r="AD26" s="237"/>
      <c r="AE26" s="237"/>
      <c r="AF26" s="237">
        <f>SUM(AF27:AL30)</f>
        <v>312219.55</v>
      </c>
      <c r="AG26" s="237"/>
      <c r="AH26" s="237"/>
      <c r="AI26" s="237"/>
      <c r="AJ26" s="237"/>
      <c r="AK26" s="237"/>
      <c r="AL26" s="239"/>
    </row>
    <row r="27" spans="1:38" ht="16.5" customHeight="1" x14ac:dyDescent="0.15">
      <c r="A27" s="9"/>
      <c r="B27" s="10"/>
      <c r="C27" s="43"/>
      <c r="D27" s="10"/>
      <c r="E27" s="121" t="s">
        <v>100</v>
      </c>
      <c r="F27" s="121"/>
      <c r="G27" s="121"/>
      <c r="H27" s="121"/>
      <c r="I27" s="121"/>
      <c r="J27" s="122"/>
      <c r="K27" s="265">
        <v>472247.08</v>
      </c>
      <c r="L27" s="266"/>
      <c r="M27" s="266"/>
      <c r="N27" s="266"/>
      <c r="O27" s="266"/>
      <c r="P27" s="266"/>
      <c r="Q27" s="266"/>
      <c r="R27" s="237">
        <f>Y27+AF27</f>
        <v>132298.70000000001</v>
      </c>
      <c r="S27" s="237"/>
      <c r="T27" s="237"/>
      <c r="U27" s="237"/>
      <c r="V27" s="237"/>
      <c r="W27" s="237"/>
      <c r="X27" s="237"/>
      <c r="Y27" s="259">
        <v>2624</v>
      </c>
      <c r="Z27" s="260"/>
      <c r="AA27" s="260"/>
      <c r="AB27" s="260"/>
      <c r="AC27" s="260"/>
      <c r="AD27" s="260"/>
      <c r="AE27" s="265"/>
      <c r="AF27" s="259">
        <v>129674.7</v>
      </c>
      <c r="AG27" s="260"/>
      <c r="AH27" s="260"/>
      <c r="AI27" s="260"/>
      <c r="AJ27" s="260"/>
      <c r="AK27" s="260"/>
      <c r="AL27" s="261"/>
    </row>
    <row r="28" spans="1:38" ht="16.5" customHeight="1" x14ac:dyDescent="0.15">
      <c r="A28" s="9"/>
      <c r="B28" s="10"/>
      <c r="C28" s="43"/>
      <c r="D28" s="10"/>
      <c r="E28" s="121" t="s">
        <v>101</v>
      </c>
      <c r="F28" s="121"/>
      <c r="G28" s="121"/>
      <c r="H28" s="121"/>
      <c r="I28" s="121"/>
      <c r="J28" s="122"/>
      <c r="K28" s="265">
        <v>174139.85</v>
      </c>
      <c r="L28" s="266"/>
      <c r="M28" s="266"/>
      <c r="N28" s="266"/>
      <c r="O28" s="266"/>
      <c r="P28" s="266"/>
      <c r="Q28" s="266"/>
      <c r="R28" s="237">
        <f>Y28+AF28</f>
        <v>75565.06</v>
      </c>
      <c r="S28" s="237"/>
      <c r="T28" s="237"/>
      <c r="U28" s="237"/>
      <c r="V28" s="237"/>
      <c r="W28" s="237"/>
      <c r="X28" s="237"/>
      <c r="Y28" s="266">
        <v>48.52</v>
      </c>
      <c r="Z28" s="266"/>
      <c r="AA28" s="266"/>
      <c r="AB28" s="266"/>
      <c r="AC28" s="266"/>
      <c r="AD28" s="266"/>
      <c r="AE28" s="266"/>
      <c r="AF28" s="266">
        <v>75516.539999999994</v>
      </c>
      <c r="AG28" s="266"/>
      <c r="AH28" s="266"/>
      <c r="AI28" s="266"/>
      <c r="AJ28" s="266"/>
      <c r="AK28" s="266"/>
      <c r="AL28" s="300"/>
    </row>
    <row r="29" spans="1:38" ht="16.5" customHeight="1" x14ac:dyDescent="0.15">
      <c r="A29" s="9"/>
      <c r="B29" s="10"/>
      <c r="C29" s="43"/>
      <c r="D29" s="10"/>
      <c r="E29" s="121" t="s">
        <v>102</v>
      </c>
      <c r="F29" s="121"/>
      <c r="G29" s="121"/>
      <c r="H29" s="121"/>
      <c r="I29" s="121"/>
      <c r="J29" s="122"/>
      <c r="K29" s="265">
        <v>226119.94</v>
      </c>
      <c r="L29" s="266"/>
      <c r="M29" s="266"/>
      <c r="N29" s="266"/>
      <c r="O29" s="266"/>
      <c r="P29" s="266"/>
      <c r="Q29" s="266"/>
      <c r="R29" s="237">
        <f>Y29+AF29</f>
        <v>386.55</v>
      </c>
      <c r="S29" s="237"/>
      <c r="T29" s="237"/>
      <c r="U29" s="237"/>
      <c r="V29" s="237"/>
      <c r="W29" s="237"/>
      <c r="X29" s="237"/>
      <c r="Y29" s="266">
        <v>262.67</v>
      </c>
      <c r="Z29" s="266"/>
      <c r="AA29" s="266"/>
      <c r="AB29" s="266"/>
      <c r="AC29" s="266"/>
      <c r="AD29" s="266"/>
      <c r="AE29" s="266"/>
      <c r="AF29" s="266">
        <v>123.88</v>
      </c>
      <c r="AG29" s="266"/>
      <c r="AH29" s="266"/>
      <c r="AI29" s="266"/>
      <c r="AJ29" s="266"/>
      <c r="AK29" s="266"/>
      <c r="AL29" s="300"/>
    </row>
    <row r="30" spans="1:38" ht="16.5" customHeight="1" x14ac:dyDescent="0.15">
      <c r="A30" s="9"/>
      <c r="B30" s="10"/>
      <c r="C30" s="44"/>
      <c r="D30" s="14"/>
      <c r="E30" s="121" t="s">
        <v>99</v>
      </c>
      <c r="F30" s="121"/>
      <c r="G30" s="121"/>
      <c r="H30" s="121"/>
      <c r="I30" s="121"/>
      <c r="J30" s="122"/>
      <c r="K30" s="265">
        <v>3952170.56</v>
      </c>
      <c r="L30" s="266"/>
      <c r="M30" s="266"/>
      <c r="N30" s="266"/>
      <c r="O30" s="266"/>
      <c r="P30" s="266"/>
      <c r="Q30" s="266"/>
      <c r="R30" s="237">
        <f>Y30+AF30</f>
        <v>116434.28</v>
      </c>
      <c r="S30" s="237"/>
      <c r="T30" s="237"/>
      <c r="U30" s="237"/>
      <c r="V30" s="237"/>
      <c r="W30" s="237"/>
      <c r="X30" s="237"/>
      <c r="Y30" s="266">
        <v>9529.85</v>
      </c>
      <c r="Z30" s="266"/>
      <c r="AA30" s="266"/>
      <c r="AB30" s="266"/>
      <c r="AC30" s="266"/>
      <c r="AD30" s="266"/>
      <c r="AE30" s="266"/>
      <c r="AF30" s="266">
        <v>106904.43</v>
      </c>
      <c r="AG30" s="266"/>
      <c r="AH30" s="266"/>
      <c r="AI30" s="266"/>
      <c r="AJ30" s="266"/>
      <c r="AK30" s="266"/>
      <c r="AL30" s="300"/>
    </row>
    <row r="31" spans="1:38" ht="16.5" customHeight="1" x14ac:dyDescent="0.15">
      <c r="A31" s="13"/>
      <c r="B31" s="14"/>
      <c r="C31" s="263" t="s">
        <v>153</v>
      </c>
      <c r="D31" s="263"/>
      <c r="E31" s="263"/>
      <c r="F31" s="263"/>
      <c r="G31" s="263"/>
      <c r="H31" s="263"/>
      <c r="I31" s="263"/>
      <c r="J31" s="264"/>
      <c r="K31" s="265">
        <f>AP33</f>
        <v>0</v>
      </c>
      <c r="L31" s="266"/>
      <c r="M31" s="266"/>
      <c r="N31" s="266"/>
      <c r="O31" s="266"/>
      <c r="P31" s="266"/>
      <c r="Q31" s="266"/>
      <c r="R31" s="237">
        <f>-AT30</f>
        <v>0</v>
      </c>
      <c r="S31" s="237"/>
      <c r="T31" s="237"/>
      <c r="U31" s="237"/>
      <c r="V31" s="237"/>
      <c r="W31" s="237"/>
      <c r="X31" s="237"/>
      <c r="Y31" s="266">
        <v>0</v>
      </c>
      <c r="Z31" s="266"/>
      <c r="AA31" s="266"/>
      <c r="AB31" s="266"/>
      <c r="AC31" s="266"/>
      <c r="AD31" s="266"/>
      <c r="AE31" s="266"/>
      <c r="AF31" s="266">
        <v>0</v>
      </c>
      <c r="AG31" s="266"/>
      <c r="AH31" s="266"/>
      <c r="AI31" s="266"/>
      <c r="AJ31" s="266"/>
      <c r="AK31" s="266"/>
      <c r="AL31" s="300"/>
    </row>
    <row r="32" spans="1:38" ht="16.5" customHeight="1" x14ac:dyDescent="0.15">
      <c r="A32" s="129" t="s">
        <v>103</v>
      </c>
      <c r="B32" s="130"/>
      <c r="C32" s="127"/>
      <c r="D32" s="127"/>
      <c r="E32" s="127"/>
      <c r="F32" s="127"/>
      <c r="G32" s="127"/>
      <c r="H32" s="127"/>
      <c r="I32" s="127"/>
      <c r="J32" s="128"/>
      <c r="K32" s="238">
        <f>SUM(K33:Q38)</f>
        <v>1132739.23</v>
      </c>
      <c r="L32" s="237"/>
      <c r="M32" s="237"/>
      <c r="N32" s="237"/>
      <c r="O32" s="237"/>
      <c r="P32" s="237"/>
      <c r="Q32" s="237"/>
      <c r="R32" s="237">
        <f>SUM(R33:X38)</f>
        <v>7346.4000000000005</v>
      </c>
      <c r="S32" s="237"/>
      <c r="T32" s="237"/>
      <c r="U32" s="237"/>
      <c r="V32" s="237"/>
      <c r="W32" s="237"/>
      <c r="X32" s="237"/>
      <c r="Y32" s="237">
        <f>SUM(Y33:AE38)</f>
        <v>570.83999999999992</v>
      </c>
      <c r="Z32" s="237"/>
      <c r="AA32" s="237"/>
      <c r="AB32" s="237"/>
      <c r="AC32" s="237"/>
      <c r="AD32" s="237"/>
      <c r="AE32" s="237"/>
      <c r="AF32" s="237">
        <f>SUM(AF33:AL38)</f>
        <v>6775.56</v>
      </c>
      <c r="AG32" s="237"/>
      <c r="AH32" s="237"/>
      <c r="AI32" s="237"/>
      <c r="AJ32" s="237"/>
      <c r="AK32" s="237"/>
      <c r="AL32" s="239"/>
    </row>
    <row r="33" spans="1:38" ht="16.5" customHeight="1" x14ac:dyDescent="0.15">
      <c r="A33" s="9"/>
      <c r="B33" s="10"/>
      <c r="C33" s="263" t="s">
        <v>154</v>
      </c>
      <c r="D33" s="263"/>
      <c r="E33" s="263"/>
      <c r="F33" s="263"/>
      <c r="G33" s="263"/>
      <c r="H33" s="263"/>
      <c r="I33" s="263"/>
      <c r="J33" s="264"/>
      <c r="K33" s="265">
        <v>15654.75</v>
      </c>
      <c r="L33" s="266"/>
      <c r="M33" s="266"/>
      <c r="N33" s="266"/>
      <c r="O33" s="266"/>
      <c r="P33" s="266"/>
      <c r="Q33" s="266"/>
      <c r="R33" s="237">
        <f t="shared" ref="R33:R38" si="0">Y33+AF33</f>
        <v>1879.68</v>
      </c>
      <c r="S33" s="237"/>
      <c r="T33" s="237"/>
      <c r="U33" s="237"/>
      <c r="V33" s="237"/>
      <c r="W33" s="237"/>
      <c r="X33" s="237"/>
      <c r="Y33" s="266">
        <v>132</v>
      </c>
      <c r="Z33" s="266"/>
      <c r="AA33" s="266"/>
      <c r="AB33" s="266"/>
      <c r="AC33" s="266"/>
      <c r="AD33" s="266"/>
      <c r="AE33" s="266"/>
      <c r="AF33" s="266">
        <v>1747.68</v>
      </c>
      <c r="AG33" s="266"/>
      <c r="AH33" s="266"/>
      <c r="AI33" s="266"/>
      <c r="AJ33" s="266"/>
      <c r="AK33" s="266"/>
      <c r="AL33" s="300"/>
    </row>
    <row r="34" spans="1:38" ht="16.5" customHeight="1" x14ac:dyDescent="0.15">
      <c r="A34" s="9"/>
      <c r="B34" s="10"/>
      <c r="C34" s="263" t="s">
        <v>155</v>
      </c>
      <c r="D34" s="263"/>
      <c r="E34" s="263"/>
      <c r="F34" s="263"/>
      <c r="G34" s="263"/>
      <c r="H34" s="263"/>
      <c r="I34" s="263"/>
      <c r="J34" s="264"/>
      <c r="K34" s="265">
        <v>4039.81</v>
      </c>
      <c r="L34" s="266"/>
      <c r="M34" s="266"/>
      <c r="N34" s="266"/>
      <c r="O34" s="266"/>
      <c r="P34" s="266"/>
      <c r="Q34" s="266"/>
      <c r="R34" s="237">
        <f t="shared" si="0"/>
        <v>0</v>
      </c>
      <c r="S34" s="237"/>
      <c r="T34" s="237"/>
      <c r="U34" s="237"/>
      <c r="V34" s="237"/>
      <c r="W34" s="237"/>
      <c r="X34" s="237"/>
      <c r="Y34" s="266">
        <v>0</v>
      </c>
      <c r="Z34" s="266"/>
      <c r="AA34" s="266"/>
      <c r="AB34" s="266"/>
      <c r="AC34" s="266"/>
      <c r="AD34" s="266"/>
      <c r="AE34" s="266"/>
      <c r="AF34" s="266">
        <v>0</v>
      </c>
      <c r="AG34" s="266"/>
      <c r="AH34" s="266"/>
      <c r="AI34" s="266"/>
      <c r="AJ34" s="266"/>
      <c r="AK34" s="266"/>
      <c r="AL34" s="300"/>
    </row>
    <row r="35" spans="1:38" ht="16.5" customHeight="1" x14ac:dyDescent="0.15">
      <c r="A35" s="9"/>
      <c r="B35" s="10"/>
      <c r="C35" s="263" t="s">
        <v>156</v>
      </c>
      <c r="D35" s="263"/>
      <c r="E35" s="263"/>
      <c r="F35" s="263"/>
      <c r="G35" s="263"/>
      <c r="H35" s="263"/>
      <c r="I35" s="263"/>
      <c r="J35" s="264"/>
      <c r="K35" s="265">
        <v>231.74</v>
      </c>
      <c r="L35" s="266"/>
      <c r="M35" s="266"/>
      <c r="N35" s="266"/>
      <c r="O35" s="266"/>
      <c r="P35" s="266"/>
      <c r="Q35" s="266"/>
      <c r="R35" s="237">
        <f t="shared" si="0"/>
        <v>0</v>
      </c>
      <c r="S35" s="237"/>
      <c r="T35" s="237"/>
      <c r="U35" s="237"/>
      <c r="V35" s="237"/>
      <c r="W35" s="237"/>
      <c r="X35" s="237"/>
      <c r="Y35" s="266">
        <v>0</v>
      </c>
      <c r="Z35" s="266"/>
      <c r="AA35" s="266"/>
      <c r="AB35" s="266"/>
      <c r="AC35" s="266"/>
      <c r="AD35" s="266"/>
      <c r="AE35" s="266"/>
      <c r="AF35" s="266">
        <v>0</v>
      </c>
      <c r="AG35" s="266"/>
      <c r="AH35" s="266"/>
      <c r="AI35" s="266"/>
      <c r="AJ35" s="266"/>
      <c r="AK35" s="266"/>
      <c r="AL35" s="300"/>
    </row>
    <row r="36" spans="1:38" ht="16.5" customHeight="1" x14ac:dyDescent="0.15">
      <c r="A36" s="9"/>
      <c r="B36" s="10"/>
      <c r="C36" s="263" t="s">
        <v>153</v>
      </c>
      <c r="D36" s="263"/>
      <c r="E36" s="263"/>
      <c r="F36" s="263"/>
      <c r="G36" s="263"/>
      <c r="H36" s="263"/>
      <c r="I36" s="263"/>
      <c r="J36" s="264"/>
      <c r="K36" s="265">
        <v>20428.55</v>
      </c>
      <c r="L36" s="266"/>
      <c r="M36" s="266"/>
      <c r="N36" s="266"/>
      <c r="O36" s="266"/>
      <c r="P36" s="266"/>
      <c r="Q36" s="266"/>
      <c r="R36" s="237">
        <f t="shared" si="0"/>
        <v>0</v>
      </c>
      <c r="S36" s="237"/>
      <c r="T36" s="237"/>
      <c r="U36" s="237"/>
      <c r="V36" s="237"/>
      <c r="W36" s="237"/>
      <c r="X36" s="237"/>
      <c r="Y36" s="266">
        <v>0</v>
      </c>
      <c r="Z36" s="266"/>
      <c r="AA36" s="266"/>
      <c r="AB36" s="266"/>
      <c r="AC36" s="266"/>
      <c r="AD36" s="266"/>
      <c r="AE36" s="266"/>
      <c r="AF36" s="266">
        <v>0</v>
      </c>
      <c r="AG36" s="266"/>
      <c r="AH36" s="266"/>
      <c r="AI36" s="266"/>
      <c r="AJ36" s="266"/>
      <c r="AK36" s="266"/>
      <c r="AL36" s="300"/>
    </row>
    <row r="37" spans="1:38" ht="16.5" customHeight="1" x14ac:dyDescent="0.15">
      <c r="A37" s="9"/>
      <c r="B37" s="10"/>
      <c r="C37" s="263" t="s">
        <v>157</v>
      </c>
      <c r="D37" s="263"/>
      <c r="E37" s="263"/>
      <c r="F37" s="263"/>
      <c r="G37" s="263"/>
      <c r="H37" s="263"/>
      <c r="I37" s="263"/>
      <c r="J37" s="264"/>
      <c r="K37" s="265">
        <v>237.91</v>
      </c>
      <c r="L37" s="266"/>
      <c r="M37" s="266"/>
      <c r="N37" s="266"/>
      <c r="O37" s="266"/>
      <c r="P37" s="266"/>
      <c r="Q37" s="266"/>
      <c r="R37" s="237">
        <f t="shared" si="0"/>
        <v>0</v>
      </c>
      <c r="S37" s="237"/>
      <c r="T37" s="237"/>
      <c r="U37" s="237"/>
      <c r="V37" s="237"/>
      <c r="W37" s="237"/>
      <c r="X37" s="237"/>
      <c r="Y37" s="266">
        <v>0</v>
      </c>
      <c r="Z37" s="266"/>
      <c r="AA37" s="266"/>
      <c r="AB37" s="266"/>
      <c r="AC37" s="266"/>
      <c r="AD37" s="266"/>
      <c r="AE37" s="266"/>
      <c r="AF37" s="266">
        <v>0</v>
      </c>
      <c r="AG37" s="266"/>
      <c r="AH37" s="266"/>
      <c r="AI37" s="266"/>
      <c r="AJ37" s="266"/>
      <c r="AK37" s="266"/>
      <c r="AL37" s="300"/>
    </row>
    <row r="38" spans="1:38" ht="16.5" customHeight="1" x14ac:dyDescent="0.15">
      <c r="A38" s="18"/>
      <c r="B38" s="19"/>
      <c r="C38" s="286" t="s">
        <v>158</v>
      </c>
      <c r="D38" s="286"/>
      <c r="E38" s="286"/>
      <c r="F38" s="286"/>
      <c r="G38" s="286"/>
      <c r="H38" s="286"/>
      <c r="I38" s="286"/>
      <c r="J38" s="287"/>
      <c r="K38" s="301">
        <v>1092146.47</v>
      </c>
      <c r="L38" s="298"/>
      <c r="M38" s="298"/>
      <c r="N38" s="298"/>
      <c r="O38" s="298"/>
      <c r="P38" s="298"/>
      <c r="Q38" s="298"/>
      <c r="R38" s="302">
        <f t="shared" si="0"/>
        <v>5466.72</v>
      </c>
      <c r="S38" s="302"/>
      <c r="T38" s="302"/>
      <c r="U38" s="302"/>
      <c r="V38" s="302"/>
      <c r="W38" s="302"/>
      <c r="X38" s="302"/>
      <c r="Y38" s="298">
        <v>438.84</v>
      </c>
      <c r="Z38" s="298"/>
      <c r="AA38" s="298"/>
      <c r="AB38" s="298"/>
      <c r="AC38" s="298"/>
      <c r="AD38" s="298"/>
      <c r="AE38" s="298"/>
      <c r="AF38" s="298">
        <v>5027.88</v>
      </c>
      <c r="AG38" s="298"/>
      <c r="AH38" s="298"/>
      <c r="AI38" s="298"/>
      <c r="AJ38" s="298"/>
      <c r="AK38" s="298"/>
      <c r="AL38" s="299"/>
    </row>
    <row r="39" spans="1:38" ht="13.5" customHeight="1" x14ac:dyDescent="0.15">
      <c r="K39" s="1"/>
      <c r="L39" s="1"/>
      <c r="M39" s="1"/>
      <c r="N39" s="1"/>
      <c r="O39" s="1"/>
      <c r="P39" s="1"/>
      <c r="Q39" s="1"/>
      <c r="R39" s="31"/>
      <c r="S39" s="31"/>
      <c r="T39" s="31"/>
      <c r="U39" s="31"/>
      <c r="V39" s="31"/>
      <c r="W39" s="31"/>
      <c r="X39" s="31"/>
      <c r="Y39" s="3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</sheetData>
  <mergeCells count="143">
    <mergeCell ref="K33:Q33"/>
    <mergeCell ref="AF29:AL29"/>
    <mergeCell ref="AF28:AL28"/>
    <mergeCell ref="R33:X33"/>
    <mergeCell ref="K35:Q35"/>
    <mergeCell ref="AF33:AL33"/>
    <mergeCell ref="AF30:AL30"/>
    <mergeCell ref="AF31:AL31"/>
    <mergeCell ref="AF32:AL32"/>
    <mergeCell ref="R31:X31"/>
    <mergeCell ref="R30:X30"/>
    <mergeCell ref="Y32:AE32"/>
    <mergeCell ref="K32:Q32"/>
    <mergeCell ref="K29:Q29"/>
    <mergeCell ref="Y31:AE31"/>
    <mergeCell ref="K30:Q30"/>
    <mergeCell ref="Y30:AE30"/>
    <mergeCell ref="R32:X32"/>
    <mergeCell ref="K31:Q31"/>
    <mergeCell ref="Y29:AE29"/>
    <mergeCell ref="R29:X29"/>
    <mergeCell ref="K34:Q34"/>
    <mergeCell ref="R34:X34"/>
    <mergeCell ref="Y28:AE28"/>
    <mergeCell ref="K38:Q38"/>
    <mergeCell ref="R38:X38"/>
    <mergeCell ref="Y38:AE38"/>
    <mergeCell ref="AF37:AL37"/>
    <mergeCell ref="K37:Q37"/>
    <mergeCell ref="K36:Q36"/>
    <mergeCell ref="AF36:AL36"/>
    <mergeCell ref="R36:X36"/>
    <mergeCell ref="R37:X37"/>
    <mergeCell ref="C38:J38"/>
    <mergeCell ref="E30:J30"/>
    <mergeCell ref="A19:J20"/>
    <mergeCell ref="E28:J28"/>
    <mergeCell ref="A21:J21"/>
    <mergeCell ref="C22:J22"/>
    <mergeCell ref="C37:J37"/>
    <mergeCell ref="AF26:AL26"/>
    <mergeCell ref="AF38:AL38"/>
    <mergeCell ref="Y36:AE36"/>
    <mergeCell ref="Y37:AE37"/>
    <mergeCell ref="AF35:AL35"/>
    <mergeCell ref="AF34:AL34"/>
    <mergeCell ref="Y35:AE35"/>
    <mergeCell ref="Y34:AE34"/>
    <mergeCell ref="Y33:AE33"/>
    <mergeCell ref="R35:X35"/>
    <mergeCell ref="C36:J36"/>
    <mergeCell ref="C33:J33"/>
    <mergeCell ref="C34:J34"/>
    <mergeCell ref="C35:J35"/>
    <mergeCell ref="A32:J32"/>
    <mergeCell ref="E29:J29"/>
    <mergeCell ref="E25:J25"/>
    <mergeCell ref="A4:J5"/>
    <mergeCell ref="A10:J10"/>
    <mergeCell ref="K5:Q5"/>
    <mergeCell ref="R5:X5"/>
    <mergeCell ref="Y5:AE5"/>
    <mergeCell ref="AF5:AL5"/>
    <mergeCell ref="A6:J6"/>
    <mergeCell ref="C9:J9"/>
    <mergeCell ref="C7:J7"/>
    <mergeCell ref="C8:J8"/>
    <mergeCell ref="AF9:AL9"/>
    <mergeCell ref="Y9:AE9"/>
    <mergeCell ref="Y8:AE8"/>
    <mergeCell ref="K9:Q9"/>
    <mergeCell ref="C31:J31"/>
    <mergeCell ref="C11:J11"/>
    <mergeCell ref="K25:Q25"/>
    <mergeCell ref="K26:Q26"/>
    <mergeCell ref="R25:X25"/>
    <mergeCell ref="R24:X24"/>
    <mergeCell ref="K28:Q28"/>
    <mergeCell ref="K24:Q24"/>
    <mergeCell ref="Y25:AE25"/>
    <mergeCell ref="R26:X26"/>
    <mergeCell ref="K27:Q27"/>
    <mergeCell ref="Y23:AE23"/>
    <mergeCell ref="R21:X21"/>
    <mergeCell ref="Y26:AE26"/>
    <mergeCell ref="Y21:AE21"/>
    <mergeCell ref="Y27:AE27"/>
    <mergeCell ref="Y24:AE24"/>
    <mergeCell ref="Y22:AE22"/>
    <mergeCell ref="R28:X28"/>
    <mergeCell ref="R27:X27"/>
    <mergeCell ref="Y13:AE13"/>
    <mergeCell ref="R13:X13"/>
    <mergeCell ref="K23:Q23"/>
    <mergeCell ref="K22:Q22"/>
    <mergeCell ref="AF11:AL11"/>
    <mergeCell ref="Y11:AE11"/>
    <mergeCell ref="Y10:AE10"/>
    <mergeCell ref="C13:J13"/>
    <mergeCell ref="C12:J12"/>
    <mergeCell ref="E27:J27"/>
    <mergeCell ref="AF27:AL27"/>
    <mergeCell ref="AF25:AL25"/>
    <mergeCell ref="AF24:AL24"/>
    <mergeCell ref="AF22:AL22"/>
    <mergeCell ref="AF13:AL13"/>
    <mergeCell ref="K13:Q13"/>
    <mergeCell ref="K12:Q12"/>
    <mergeCell ref="C23:J23"/>
    <mergeCell ref="E24:J24"/>
    <mergeCell ref="K10:Q10"/>
    <mergeCell ref="K11:Q11"/>
    <mergeCell ref="R12:X12"/>
    <mergeCell ref="R11:X11"/>
    <mergeCell ref="R10:X10"/>
    <mergeCell ref="C26:J26"/>
    <mergeCell ref="K19:Q20"/>
    <mergeCell ref="R19:AL19"/>
    <mergeCell ref="R20:X20"/>
    <mergeCell ref="R23:X23"/>
    <mergeCell ref="K21:Q21"/>
    <mergeCell ref="AF23:AL23"/>
    <mergeCell ref="AF21:AL21"/>
    <mergeCell ref="R22:X22"/>
    <mergeCell ref="AF20:AL20"/>
    <mergeCell ref="Y20:AE20"/>
    <mergeCell ref="K4:X4"/>
    <mergeCell ref="Y4:AL4"/>
    <mergeCell ref="AF10:AL10"/>
    <mergeCell ref="R9:X9"/>
    <mergeCell ref="AF7:AL7"/>
    <mergeCell ref="Y6:AE6"/>
    <mergeCell ref="Y12:AE12"/>
    <mergeCell ref="K7:Q7"/>
    <mergeCell ref="R7:X7"/>
    <mergeCell ref="K6:Q6"/>
    <mergeCell ref="R6:X6"/>
    <mergeCell ref="AF6:AL6"/>
    <mergeCell ref="K8:Q8"/>
    <mergeCell ref="R8:X8"/>
    <mergeCell ref="AF8:AL8"/>
    <mergeCell ref="Y7:AE7"/>
    <mergeCell ref="AF12:AL12"/>
  </mergeCells>
  <phoneticPr fontId="2"/>
  <pageMargins left="0.70866141732283472" right="0.70866141732283472" top="0.74803149606299213" bottom="0.74803149606299213" header="0.31496062992125984" footer="0.31496062992125984"/>
  <pageSetup paperSize="9" firstPageNumber="123" orientation="portrait" useFirstPageNumber="1" r:id="rId1"/>
  <headerFooter>
    <oddHeader>&amp;L&amp;"ＭＳ Ｐ明朝,標準"１７．財政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view="pageBreakPreview" zoomScaleNormal="100" zoomScaleSheetLayoutView="100" workbookViewId="0">
      <selection activeCell="D1" sqref="D1"/>
    </sheetView>
  </sheetViews>
  <sheetFormatPr defaultRowHeight="13.5" customHeight="1" x14ac:dyDescent="0.15"/>
  <cols>
    <col min="1" max="38" width="2.25" style="1" customWidth="1"/>
    <col min="39" max="16384" width="9" style="1"/>
  </cols>
  <sheetData>
    <row r="1" spans="1:38" ht="13.5" customHeight="1" x14ac:dyDescent="0.15">
      <c r="A1" s="1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173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G1" s="2"/>
      <c r="AH1" s="2"/>
      <c r="AI1" s="2"/>
      <c r="AJ1" s="2"/>
      <c r="AK1" s="2"/>
      <c r="AL1" s="4" t="s">
        <v>191</v>
      </c>
    </row>
    <row r="3" spans="1:38" ht="22.5" customHeight="1" x14ac:dyDescent="0.15">
      <c r="A3" s="444" t="s">
        <v>104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39">
        <v>19761515</v>
      </c>
      <c r="M3" s="439"/>
      <c r="N3" s="439"/>
      <c r="O3" s="439"/>
      <c r="P3" s="439"/>
      <c r="Q3" s="439"/>
      <c r="R3" s="439"/>
      <c r="S3" s="440"/>
      <c r="T3" s="386" t="s">
        <v>111</v>
      </c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430">
        <v>4.5999999999999996</v>
      </c>
      <c r="AF3" s="430"/>
      <c r="AG3" s="430"/>
      <c r="AH3" s="430"/>
      <c r="AI3" s="430"/>
      <c r="AJ3" s="430"/>
      <c r="AK3" s="430"/>
      <c r="AL3" s="431"/>
    </row>
    <row r="4" spans="1:38" ht="22.5" customHeight="1" x14ac:dyDescent="0.15">
      <c r="A4" s="390" t="s">
        <v>105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2">
        <v>10708290</v>
      </c>
      <c r="M4" s="92"/>
      <c r="N4" s="92"/>
      <c r="O4" s="92"/>
      <c r="P4" s="92"/>
      <c r="Q4" s="92"/>
      <c r="R4" s="92"/>
      <c r="S4" s="87"/>
      <c r="T4" s="388" t="s">
        <v>112</v>
      </c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415">
        <v>89.5</v>
      </c>
      <c r="AF4" s="415"/>
      <c r="AG4" s="415"/>
      <c r="AH4" s="415"/>
      <c r="AI4" s="415"/>
      <c r="AJ4" s="415"/>
      <c r="AK4" s="415"/>
      <c r="AL4" s="416"/>
    </row>
    <row r="5" spans="1:38" ht="22.5" customHeight="1" x14ac:dyDescent="0.15">
      <c r="A5" s="390" t="s">
        <v>106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2">
        <v>16733843</v>
      </c>
      <c r="M5" s="92"/>
      <c r="N5" s="92"/>
      <c r="O5" s="92"/>
      <c r="P5" s="92"/>
      <c r="Q5" s="92"/>
      <c r="R5" s="92"/>
      <c r="S5" s="87"/>
      <c r="T5" s="404" t="s">
        <v>137</v>
      </c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32">
        <v>90.3</v>
      </c>
      <c r="AF5" s="432"/>
      <c r="AG5" s="432"/>
      <c r="AH5" s="432"/>
      <c r="AI5" s="432"/>
      <c r="AJ5" s="432"/>
      <c r="AK5" s="432"/>
      <c r="AL5" s="433"/>
    </row>
    <row r="6" spans="1:38" ht="22.5" customHeight="1" x14ac:dyDescent="0.15">
      <c r="A6" s="390" t="s">
        <v>107</v>
      </c>
      <c r="B6" s="94"/>
      <c r="C6" s="94"/>
      <c r="D6" s="94"/>
      <c r="E6" s="94"/>
      <c r="F6" s="94"/>
      <c r="G6" s="94"/>
      <c r="H6" s="94"/>
      <c r="I6" s="256"/>
      <c r="J6" s="384" t="s">
        <v>143</v>
      </c>
      <c r="K6" s="385"/>
      <c r="L6" s="441">
        <v>0.63900000000000001</v>
      </c>
      <c r="M6" s="441"/>
      <c r="N6" s="441"/>
      <c r="O6" s="441"/>
      <c r="P6" s="441"/>
      <c r="Q6" s="441"/>
      <c r="R6" s="441"/>
      <c r="S6" s="442"/>
      <c r="T6" s="397" t="s">
        <v>133</v>
      </c>
      <c r="U6" s="398"/>
      <c r="V6" s="120" t="s">
        <v>134</v>
      </c>
      <c r="W6" s="121"/>
      <c r="X6" s="121"/>
      <c r="Y6" s="121"/>
      <c r="Z6" s="121"/>
      <c r="AA6" s="121"/>
      <c r="AB6" s="121"/>
      <c r="AC6" s="121"/>
      <c r="AD6" s="403"/>
      <c r="AE6" s="92" t="s">
        <v>187</v>
      </c>
      <c r="AF6" s="92"/>
      <c r="AG6" s="92"/>
      <c r="AH6" s="92"/>
      <c r="AI6" s="92"/>
      <c r="AJ6" s="92"/>
      <c r="AK6" s="92"/>
      <c r="AL6" s="93"/>
    </row>
    <row r="7" spans="1:38" ht="22.5" customHeight="1" x14ac:dyDescent="0.15">
      <c r="A7" s="390" t="s">
        <v>108</v>
      </c>
      <c r="B7" s="94"/>
      <c r="C7" s="94"/>
      <c r="D7" s="94"/>
      <c r="E7" s="94"/>
      <c r="F7" s="94"/>
      <c r="G7" s="94"/>
      <c r="H7" s="94"/>
      <c r="I7" s="256"/>
      <c r="J7" s="384" t="s">
        <v>144</v>
      </c>
      <c r="K7" s="385"/>
      <c r="L7" s="92">
        <v>28120639</v>
      </c>
      <c r="M7" s="92"/>
      <c r="N7" s="92"/>
      <c r="O7" s="92"/>
      <c r="P7" s="92"/>
      <c r="Q7" s="92"/>
      <c r="R7" s="92"/>
      <c r="S7" s="87"/>
      <c r="T7" s="399"/>
      <c r="U7" s="400"/>
      <c r="V7" s="120" t="s">
        <v>135</v>
      </c>
      <c r="W7" s="121"/>
      <c r="X7" s="121"/>
      <c r="Y7" s="121"/>
      <c r="Z7" s="121"/>
      <c r="AA7" s="121"/>
      <c r="AB7" s="121"/>
      <c r="AC7" s="121"/>
      <c r="AD7" s="403"/>
      <c r="AE7" s="92" t="s">
        <v>187</v>
      </c>
      <c r="AF7" s="92"/>
      <c r="AG7" s="92"/>
      <c r="AH7" s="92"/>
      <c r="AI7" s="92"/>
      <c r="AJ7" s="92"/>
      <c r="AK7" s="92"/>
      <c r="AL7" s="93"/>
    </row>
    <row r="8" spans="1:38" ht="22.5" customHeight="1" x14ac:dyDescent="0.15">
      <c r="A8" s="390" t="s">
        <v>109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2">
        <v>1159228</v>
      </c>
      <c r="M8" s="92"/>
      <c r="N8" s="92"/>
      <c r="O8" s="92"/>
      <c r="P8" s="92"/>
      <c r="Q8" s="92"/>
      <c r="R8" s="92"/>
      <c r="S8" s="87"/>
      <c r="T8" s="399"/>
      <c r="U8" s="400"/>
      <c r="V8" s="120" t="s">
        <v>113</v>
      </c>
      <c r="W8" s="121"/>
      <c r="X8" s="121"/>
      <c r="Y8" s="121"/>
      <c r="Z8" s="121"/>
      <c r="AA8" s="121"/>
      <c r="AB8" s="121"/>
      <c r="AC8" s="394" t="s">
        <v>145</v>
      </c>
      <c r="AD8" s="395"/>
      <c r="AE8" s="415">
        <v>0.4</v>
      </c>
      <c r="AF8" s="415"/>
      <c r="AG8" s="415"/>
      <c r="AH8" s="415"/>
      <c r="AI8" s="415"/>
      <c r="AJ8" s="415"/>
      <c r="AK8" s="415"/>
      <c r="AL8" s="416"/>
    </row>
    <row r="9" spans="1:38" ht="22.5" customHeight="1" x14ac:dyDescent="0.15">
      <c r="A9" s="390" t="s">
        <v>110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2">
        <v>21077227</v>
      </c>
      <c r="M9" s="92"/>
      <c r="N9" s="92"/>
      <c r="O9" s="92"/>
      <c r="P9" s="92"/>
      <c r="Q9" s="92"/>
      <c r="R9" s="92"/>
      <c r="S9" s="87"/>
      <c r="T9" s="401"/>
      <c r="U9" s="402"/>
      <c r="V9" s="120" t="s">
        <v>136</v>
      </c>
      <c r="W9" s="121"/>
      <c r="X9" s="121"/>
      <c r="Y9" s="121"/>
      <c r="Z9" s="121"/>
      <c r="AA9" s="121"/>
      <c r="AB9" s="121"/>
      <c r="AC9" s="121"/>
      <c r="AD9" s="403"/>
      <c r="AE9" s="415" t="s">
        <v>187</v>
      </c>
      <c r="AF9" s="415"/>
      <c r="AG9" s="415"/>
      <c r="AH9" s="415"/>
      <c r="AI9" s="415"/>
      <c r="AJ9" s="415"/>
      <c r="AK9" s="415"/>
      <c r="AL9" s="416"/>
    </row>
    <row r="10" spans="1:38" ht="22.5" customHeight="1" x14ac:dyDescent="0.15">
      <c r="A10" s="410" t="s">
        <v>12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105">
        <v>20018542</v>
      </c>
      <c r="M10" s="105"/>
      <c r="N10" s="105"/>
      <c r="O10" s="105"/>
      <c r="P10" s="105"/>
      <c r="Q10" s="105"/>
      <c r="R10" s="105"/>
      <c r="S10" s="190"/>
      <c r="T10" s="417" t="s">
        <v>114</v>
      </c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34">
        <v>142.30000000000001</v>
      </c>
      <c r="AF10" s="434"/>
      <c r="AG10" s="434"/>
      <c r="AH10" s="434"/>
      <c r="AI10" s="434"/>
      <c r="AJ10" s="434"/>
      <c r="AK10" s="434"/>
      <c r="AL10" s="435"/>
    </row>
    <row r="11" spans="1:38" ht="22.5" customHeight="1" x14ac:dyDescent="0.15">
      <c r="A11" s="396"/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426"/>
      <c r="M11" s="426"/>
      <c r="N11" s="426"/>
      <c r="O11" s="426"/>
      <c r="P11" s="426"/>
      <c r="Q11" s="426"/>
      <c r="R11" s="426"/>
      <c r="S11" s="426"/>
      <c r="T11" s="419" t="s">
        <v>115</v>
      </c>
      <c r="U11" s="180"/>
      <c r="V11" s="180"/>
      <c r="W11" s="180"/>
      <c r="X11" s="180"/>
      <c r="Y11" s="180"/>
      <c r="Z11" s="180"/>
      <c r="AA11" s="180"/>
      <c r="AB11" s="180"/>
      <c r="AC11" s="180"/>
      <c r="AD11" s="420"/>
      <c r="AE11" s="412">
        <v>106.7</v>
      </c>
      <c r="AF11" s="413"/>
      <c r="AG11" s="413"/>
      <c r="AH11" s="413"/>
      <c r="AI11" s="413"/>
      <c r="AJ11" s="413"/>
      <c r="AK11" s="413"/>
      <c r="AL11" s="414"/>
    </row>
    <row r="12" spans="1:38" ht="13.5" customHeight="1" x14ac:dyDescent="0.15">
      <c r="A12" s="1" t="s">
        <v>190</v>
      </c>
      <c r="B12" s="2"/>
    </row>
    <row r="13" spans="1:38" ht="13.5" customHeight="1" x14ac:dyDescent="0.15">
      <c r="A13" s="1" t="s">
        <v>124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8" ht="13.5" customHeight="1" x14ac:dyDescent="0.15">
      <c r="A17" s="1" t="s">
        <v>130</v>
      </c>
      <c r="N17" s="3" t="s">
        <v>174</v>
      </c>
      <c r="AI17" s="4" t="s">
        <v>167</v>
      </c>
      <c r="AL17" s="4"/>
    </row>
    <row r="19" spans="1:38" ht="18.75" customHeight="1" x14ac:dyDescent="0.15">
      <c r="A19" s="360"/>
      <c r="B19" s="392"/>
      <c r="C19" s="392"/>
      <c r="D19" s="392"/>
      <c r="E19" s="392"/>
      <c r="F19" s="392"/>
      <c r="G19" s="393"/>
      <c r="H19" s="425" t="s">
        <v>13</v>
      </c>
      <c r="I19" s="359"/>
      <c r="J19" s="359"/>
      <c r="K19" s="359"/>
      <c r="L19" s="359"/>
      <c r="M19" s="359"/>
      <c r="N19" s="391"/>
      <c r="O19" s="359" t="s">
        <v>116</v>
      </c>
      <c r="P19" s="359"/>
      <c r="Q19" s="359"/>
      <c r="R19" s="359"/>
      <c r="S19" s="359"/>
      <c r="T19" s="359"/>
      <c r="U19" s="391"/>
      <c r="V19" s="359" t="s">
        <v>117</v>
      </c>
      <c r="W19" s="359"/>
      <c r="X19" s="359"/>
      <c r="Y19" s="359"/>
      <c r="Z19" s="359"/>
      <c r="AA19" s="359"/>
      <c r="AB19" s="391"/>
      <c r="AC19" s="359" t="s">
        <v>118</v>
      </c>
      <c r="AD19" s="359"/>
      <c r="AE19" s="359"/>
      <c r="AF19" s="359"/>
      <c r="AG19" s="359"/>
      <c r="AH19" s="359"/>
      <c r="AI19" s="406"/>
    </row>
    <row r="20" spans="1:38" ht="18.75" customHeight="1" x14ac:dyDescent="0.15">
      <c r="A20" s="364" t="s">
        <v>170</v>
      </c>
      <c r="B20" s="365"/>
      <c r="C20" s="365"/>
      <c r="D20" s="365"/>
      <c r="E20" s="365"/>
      <c r="F20" s="365"/>
      <c r="G20" s="366"/>
      <c r="H20" s="427">
        <v>11107823000</v>
      </c>
      <c r="I20" s="423"/>
      <c r="J20" s="423"/>
      <c r="K20" s="423"/>
      <c r="L20" s="423"/>
      <c r="M20" s="423"/>
      <c r="N20" s="424"/>
      <c r="O20" s="423">
        <v>11804290001</v>
      </c>
      <c r="P20" s="423"/>
      <c r="Q20" s="423"/>
      <c r="R20" s="423"/>
      <c r="S20" s="423"/>
      <c r="T20" s="423"/>
      <c r="U20" s="424"/>
      <c r="V20" s="423">
        <v>11455460879</v>
      </c>
      <c r="W20" s="423"/>
      <c r="X20" s="423"/>
      <c r="Y20" s="423"/>
      <c r="Z20" s="423"/>
      <c r="AA20" s="423"/>
      <c r="AB20" s="424"/>
      <c r="AC20" s="423">
        <v>341461846</v>
      </c>
      <c r="AD20" s="423"/>
      <c r="AE20" s="423"/>
      <c r="AF20" s="423"/>
      <c r="AG20" s="423"/>
      <c r="AH20" s="423"/>
      <c r="AI20" s="428"/>
    </row>
    <row r="21" spans="1:38" ht="18.75" customHeight="1" x14ac:dyDescent="0.15">
      <c r="A21" s="367" t="s">
        <v>175</v>
      </c>
      <c r="B21" s="368"/>
      <c r="C21" s="368"/>
      <c r="D21" s="368"/>
      <c r="E21" s="368"/>
      <c r="F21" s="368"/>
      <c r="G21" s="369"/>
      <c r="H21" s="429">
        <v>11333185000</v>
      </c>
      <c r="I21" s="380"/>
      <c r="J21" s="380"/>
      <c r="K21" s="380"/>
      <c r="L21" s="380"/>
      <c r="M21" s="380"/>
      <c r="N21" s="346"/>
      <c r="O21" s="380">
        <v>12058773893</v>
      </c>
      <c r="P21" s="380"/>
      <c r="Q21" s="380"/>
      <c r="R21" s="380"/>
      <c r="S21" s="380"/>
      <c r="T21" s="380"/>
      <c r="U21" s="346"/>
      <c r="V21" s="380">
        <v>11742989590</v>
      </c>
      <c r="W21" s="380"/>
      <c r="X21" s="380"/>
      <c r="Y21" s="380"/>
      <c r="Z21" s="380"/>
      <c r="AA21" s="380"/>
      <c r="AB21" s="346"/>
      <c r="AC21" s="380">
        <v>307030235</v>
      </c>
      <c r="AD21" s="380"/>
      <c r="AE21" s="380"/>
      <c r="AF21" s="380"/>
      <c r="AG21" s="380"/>
      <c r="AH21" s="380"/>
      <c r="AI21" s="421"/>
    </row>
    <row r="22" spans="1:38" ht="18.75" customHeight="1" x14ac:dyDescent="0.15">
      <c r="A22" s="370" t="s">
        <v>186</v>
      </c>
      <c r="B22" s="371"/>
      <c r="C22" s="371"/>
      <c r="D22" s="371"/>
      <c r="E22" s="371"/>
      <c r="F22" s="371"/>
      <c r="G22" s="372"/>
      <c r="H22" s="407">
        <f>SUM(H23:N28)</f>
        <v>11571919000</v>
      </c>
      <c r="I22" s="408"/>
      <c r="J22" s="408"/>
      <c r="K22" s="408"/>
      <c r="L22" s="408"/>
      <c r="M22" s="408"/>
      <c r="N22" s="409"/>
      <c r="O22" s="408">
        <f>SUM(O23:U28)</f>
        <v>12282683779</v>
      </c>
      <c r="P22" s="408"/>
      <c r="Q22" s="408"/>
      <c r="R22" s="408"/>
      <c r="S22" s="408"/>
      <c r="T22" s="408"/>
      <c r="U22" s="409"/>
      <c r="V22" s="408">
        <f>SUM(V23:AB28)</f>
        <v>11942532305</v>
      </c>
      <c r="W22" s="408"/>
      <c r="X22" s="408"/>
      <c r="Y22" s="408"/>
      <c r="Z22" s="408"/>
      <c r="AA22" s="408"/>
      <c r="AB22" s="409"/>
      <c r="AC22" s="408">
        <f>SUM(AC23:AI28)</f>
        <v>331972206</v>
      </c>
      <c r="AD22" s="408"/>
      <c r="AE22" s="408"/>
      <c r="AF22" s="408"/>
      <c r="AG22" s="408"/>
      <c r="AH22" s="408"/>
      <c r="AI22" s="422"/>
    </row>
    <row r="23" spans="1:38" ht="18.75" customHeight="1" x14ac:dyDescent="0.15">
      <c r="A23" s="303" t="s">
        <v>3</v>
      </c>
      <c r="B23" s="304"/>
      <c r="C23" s="304"/>
      <c r="D23" s="304"/>
      <c r="E23" s="304"/>
      <c r="F23" s="304"/>
      <c r="G23" s="305"/>
      <c r="H23" s="429">
        <v>4810800000</v>
      </c>
      <c r="I23" s="380"/>
      <c r="J23" s="380"/>
      <c r="K23" s="380"/>
      <c r="L23" s="380"/>
      <c r="M23" s="380"/>
      <c r="N23" s="346"/>
      <c r="O23" s="380">
        <v>5322846925</v>
      </c>
      <c r="P23" s="380"/>
      <c r="Q23" s="380"/>
      <c r="R23" s="380"/>
      <c r="S23" s="380"/>
      <c r="T23" s="380"/>
      <c r="U23" s="346"/>
      <c r="V23" s="380">
        <v>5155085230</v>
      </c>
      <c r="W23" s="380"/>
      <c r="X23" s="380"/>
      <c r="Y23" s="380"/>
      <c r="Z23" s="380"/>
      <c r="AA23" s="380"/>
      <c r="AB23" s="346"/>
      <c r="AC23" s="380">
        <v>164033695</v>
      </c>
      <c r="AD23" s="380"/>
      <c r="AE23" s="380"/>
      <c r="AF23" s="380"/>
      <c r="AG23" s="380"/>
      <c r="AH23" s="380"/>
      <c r="AI23" s="421"/>
    </row>
    <row r="24" spans="1:38" ht="18.75" customHeight="1" x14ac:dyDescent="0.15">
      <c r="A24" s="303" t="s">
        <v>4</v>
      </c>
      <c r="B24" s="304"/>
      <c r="C24" s="304"/>
      <c r="D24" s="304"/>
      <c r="E24" s="304"/>
      <c r="F24" s="304"/>
      <c r="G24" s="305"/>
      <c r="H24" s="377">
        <v>5313219000</v>
      </c>
      <c r="I24" s="378"/>
      <c r="J24" s="378"/>
      <c r="K24" s="378"/>
      <c r="L24" s="378"/>
      <c r="M24" s="378"/>
      <c r="N24" s="379"/>
      <c r="O24" s="380">
        <v>5465504973</v>
      </c>
      <c r="P24" s="380"/>
      <c r="Q24" s="380"/>
      <c r="R24" s="380"/>
      <c r="S24" s="380"/>
      <c r="T24" s="380"/>
      <c r="U24" s="346"/>
      <c r="V24" s="380">
        <v>5322247440</v>
      </c>
      <c r="W24" s="380"/>
      <c r="X24" s="380"/>
      <c r="Y24" s="380"/>
      <c r="Z24" s="380"/>
      <c r="AA24" s="380"/>
      <c r="AB24" s="346"/>
      <c r="AC24" s="380">
        <v>139809619</v>
      </c>
      <c r="AD24" s="380"/>
      <c r="AE24" s="380"/>
      <c r="AF24" s="380"/>
      <c r="AG24" s="380"/>
      <c r="AH24" s="380"/>
      <c r="AI24" s="421"/>
    </row>
    <row r="25" spans="1:38" ht="18.75" customHeight="1" x14ac:dyDescent="0.15">
      <c r="A25" s="303" t="s">
        <v>5</v>
      </c>
      <c r="B25" s="304"/>
      <c r="C25" s="304"/>
      <c r="D25" s="304"/>
      <c r="E25" s="304"/>
      <c r="F25" s="304"/>
      <c r="G25" s="305"/>
      <c r="H25" s="377">
        <v>291100000</v>
      </c>
      <c r="I25" s="378"/>
      <c r="J25" s="378"/>
      <c r="K25" s="378"/>
      <c r="L25" s="378"/>
      <c r="M25" s="378"/>
      <c r="N25" s="379"/>
      <c r="O25" s="380">
        <v>305954821</v>
      </c>
      <c r="P25" s="380"/>
      <c r="Q25" s="380"/>
      <c r="R25" s="380"/>
      <c r="S25" s="380"/>
      <c r="T25" s="380"/>
      <c r="U25" s="346"/>
      <c r="V25" s="380">
        <v>294928727</v>
      </c>
      <c r="W25" s="380"/>
      <c r="X25" s="380"/>
      <c r="Y25" s="380"/>
      <c r="Z25" s="380"/>
      <c r="AA25" s="380"/>
      <c r="AB25" s="346"/>
      <c r="AC25" s="380">
        <v>10459634</v>
      </c>
      <c r="AD25" s="380"/>
      <c r="AE25" s="380"/>
      <c r="AF25" s="380"/>
      <c r="AG25" s="380"/>
      <c r="AH25" s="380"/>
      <c r="AI25" s="421"/>
    </row>
    <row r="26" spans="1:38" ht="18.75" customHeight="1" x14ac:dyDescent="0.15">
      <c r="A26" s="303" t="s">
        <v>6</v>
      </c>
      <c r="B26" s="304"/>
      <c r="C26" s="304"/>
      <c r="D26" s="304"/>
      <c r="E26" s="304"/>
      <c r="F26" s="304"/>
      <c r="G26" s="305"/>
      <c r="H26" s="377">
        <v>480000000</v>
      </c>
      <c r="I26" s="378"/>
      <c r="J26" s="378"/>
      <c r="K26" s="378"/>
      <c r="L26" s="378"/>
      <c r="M26" s="378"/>
      <c r="N26" s="379"/>
      <c r="O26" s="380">
        <v>489754513</v>
      </c>
      <c r="P26" s="380"/>
      <c r="Q26" s="380"/>
      <c r="R26" s="380"/>
      <c r="S26" s="380"/>
      <c r="T26" s="380"/>
      <c r="U26" s="346"/>
      <c r="V26" s="380">
        <v>489754513</v>
      </c>
      <c r="W26" s="380"/>
      <c r="X26" s="380"/>
      <c r="Y26" s="380"/>
      <c r="Z26" s="380"/>
      <c r="AA26" s="380"/>
      <c r="AB26" s="346"/>
      <c r="AC26" s="380">
        <v>0</v>
      </c>
      <c r="AD26" s="380"/>
      <c r="AE26" s="380"/>
      <c r="AF26" s="380"/>
      <c r="AG26" s="380"/>
      <c r="AH26" s="380"/>
      <c r="AI26" s="421"/>
    </row>
    <row r="27" spans="1:38" ht="18.75" customHeight="1" x14ac:dyDescent="0.15">
      <c r="A27" s="303" t="s">
        <v>7</v>
      </c>
      <c r="B27" s="304"/>
      <c r="C27" s="304"/>
      <c r="D27" s="304"/>
      <c r="E27" s="304"/>
      <c r="F27" s="304"/>
      <c r="G27" s="305"/>
      <c r="H27" s="377">
        <v>13000000</v>
      </c>
      <c r="I27" s="378"/>
      <c r="J27" s="378"/>
      <c r="K27" s="378"/>
      <c r="L27" s="378"/>
      <c r="M27" s="378"/>
      <c r="N27" s="379"/>
      <c r="O27" s="380">
        <v>14456475</v>
      </c>
      <c r="P27" s="380"/>
      <c r="Q27" s="380"/>
      <c r="R27" s="380"/>
      <c r="S27" s="380"/>
      <c r="T27" s="380"/>
      <c r="U27" s="346"/>
      <c r="V27" s="380">
        <v>14456475</v>
      </c>
      <c r="W27" s="380"/>
      <c r="X27" s="380"/>
      <c r="Y27" s="380"/>
      <c r="Z27" s="380"/>
      <c r="AA27" s="380"/>
      <c r="AB27" s="346"/>
      <c r="AC27" s="380">
        <v>0</v>
      </c>
      <c r="AD27" s="380"/>
      <c r="AE27" s="380"/>
      <c r="AF27" s="380"/>
      <c r="AG27" s="380"/>
      <c r="AH27" s="380"/>
      <c r="AI27" s="421"/>
    </row>
    <row r="28" spans="1:38" ht="18.75" customHeight="1" x14ac:dyDescent="0.15">
      <c r="A28" s="356" t="s">
        <v>8</v>
      </c>
      <c r="B28" s="357"/>
      <c r="C28" s="357"/>
      <c r="D28" s="357"/>
      <c r="E28" s="357"/>
      <c r="F28" s="357"/>
      <c r="G28" s="358"/>
      <c r="H28" s="373">
        <v>663800000</v>
      </c>
      <c r="I28" s="374"/>
      <c r="J28" s="374"/>
      <c r="K28" s="374"/>
      <c r="L28" s="374"/>
      <c r="M28" s="374"/>
      <c r="N28" s="375"/>
      <c r="O28" s="376">
        <v>684166072</v>
      </c>
      <c r="P28" s="376"/>
      <c r="Q28" s="376"/>
      <c r="R28" s="376"/>
      <c r="S28" s="376"/>
      <c r="T28" s="376"/>
      <c r="U28" s="349"/>
      <c r="V28" s="376">
        <v>666059920</v>
      </c>
      <c r="W28" s="376"/>
      <c r="X28" s="376"/>
      <c r="Y28" s="376"/>
      <c r="Z28" s="376"/>
      <c r="AA28" s="376"/>
      <c r="AB28" s="349"/>
      <c r="AC28" s="376">
        <v>17669258</v>
      </c>
      <c r="AD28" s="376"/>
      <c r="AE28" s="376"/>
      <c r="AF28" s="376"/>
      <c r="AG28" s="376"/>
      <c r="AH28" s="376"/>
      <c r="AI28" s="443"/>
    </row>
    <row r="29" spans="1:38" ht="13.5" customHeight="1" x14ac:dyDescent="0.15">
      <c r="A29" s="5"/>
      <c r="B29" s="5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ht="13.5" customHeight="1" x14ac:dyDescent="0.15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ht="13.5" customHeight="1" x14ac:dyDescent="0.15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ht="13.5" customHeight="1" x14ac:dyDescent="0.15">
      <c r="X32" s="5"/>
    </row>
    <row r="33" spans="1:39" ht="13.5" customHeight="1" x14ac:dyDescent="0.15">
      <c r="A33" s="1" t="s">
        <v>185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 t="s">
        <v>176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5"/>
      <c r="Y33" s="5"/>
      <c r="Z33" s="5"/>
      <c r="AA33" s="5"/>
      <c r="AB33" s="5"/>
      <c r="AC33" s="5"/>
      <c r="AD33" s="5"/>
      <c r="AE33" s="5"/>
      <c r="AF33" s="23" t="s">
        <v>146</v>
      </c>
      <c r="AG33" s="2"/>
      <c r="AH33" s="2"/>
      <c r="AI33" s="2"/>
      <c r="AJ33" s="2"/>
      <c r="AK33" s="4"/>
      <c r="AL33" s="2"/>
    </row>
    <row r="34" spans="1:39" ht="13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4"/>
      <c r="X34" s="25"/>
      <c r="Y34" s="25"/>
      <c r="Z34" s="25"/>
      <c r="AA34" s="25"/>
      <c r="AB34" s="26"/>
      <c r="AD34" s="26"/>
      <c r="AE34" s="27"/>
      <c r="AF34" s="28" t="s">
        <v>148</v>
      </c>
      <c r="AG34" s="29"/>
      <c r="AH34" s="2"/>
      <c r="AI34" s="2"/>
      <c r="AJ34" s="2"/>
      <c r="AK34" s="2"/>
      <c r="AL34" s="2"/>
    </row>
    <row r="35" spans="1:39" ht="16.5" customHeight="1" x14ac:dyDescent="0.15">
      <c r="A35" s="360"/>
      <c r="B35" s="392"/>
      <c r="C35" s="392"/>
      <c r="D35" s="392"/>
      <c r="E35" s="392"/>
      <c r="F35" s="392"/>
      <c r="G35" s="392"/>
      <c r="H35" s="393"/>
      <c r="I35" s="361" t="s">
        <v>119</v>
      </c>
      <c r="J35" s="361"/>
      <c r="K35" s="361"/>
      <c r="L35" s="361"/>
      <c r="M35" s="361"/>
      <c r="N35" s="361"/>
      <c r="O35" s="362"/>
      <c r="P35" s="363"/>
      <c r="Q35" s="359" t="s">
        <v>120</v>
      </c>
      <c r="R35" s="359"/>
      <c r="S35" s="359"/>
      <c r="T35" s="359"/>
      <c r="U35" s="359"/>
      <c r="V35" s="359"/>
      <c r="W35" s="359"/>
      <c r="X35" s="359"/>
      <c r="Y35" s="437" t="s">
        <v>165</v>
      </c>
      <c r="Z35" s="437"/>
      <c r="AA35" s="437"/>
      <c r="AB35" s="437"/>
      <c r="AC35" s="437"/>
      <c r="AD35" s="437"/>
      <c r="AE35" s="437"/>
      <c r="AF35" s="438"/>
      <c r="AG35" s="2"/>
      <c r="AH35" s="2"/>
      <c r="AI35" s="2"/>
      <c r="AJ35" s="2"/>
      <c r="AK35" s="2"/>
      <c r="AL35" s="2"/>
    </row>
    <row r="36" spans="1:39" ht="16.5" customHeight="1" x14ac:dyDescent="0.15">
      <c r="A36" s="303" t="s">
        <v>170</v>
      </c>
      <c r="B36" s="304"/>
      <c r="C36" s="304"/>
      <c r="D36" s="304"/>
      <c r="E36" s="304"/>
      <c r="F36" s="304"/>
      <c r="G36" s="304"/>
      <c r="H36" s="305"/>
      <c r="I36" s="332">
        <v>18899</v>
      </c>
      <c r="J36" s="330"/>
      <c r="K36" s="330"/>
      <c r="L36" s="330"/>
      <c r="M36" s="330"/>
      <c r="N36" s="330"/>
      <c r="O36" s="330"/>
      <c r="P36" s="330"/>
      <c r="Q36" s="332">
        <v>212807861000</v>
      </c>
      <c r="R36" s="330"/>
      <c r="S36" s="330"/>
      <c r="T36" s="330"/>
      <c r="U36" s="330"/>
      <c r="V36" s="330"/>
      <c r="W36" s="330"/>
      <c r="X36" s="333"/>
      <c r="Y36" s="330">
        <v>640312800</v>
      </c>
      <c r="Z36" s="330"/>
      <c r="AA36" s="330"/>
      <c r="AB36" s="330"/>
      <c r="AC36" s="330"/>
      <c r="AD36" s="330"/>
      <c r="AE36" s="330"/>
      <c r="AF36" s="331"/>
      <c r="AG36" s="2"/>
      <c r="AH36" s="2"/>
      <c r="AI36" s="2"/>
      <c r="AJ36" s="2"/>
      <c r="AK36" s="2"/>
      <c r="AL36" s="2"/>
    </row>
    <row r="37" spans="1:39" ht="16.5" customHeight="1" x14ac:dyDescent="0.15">
      <c r="A37" s="306" t="s">
        <v>175</v>
      </c>
      <c r="B37" s="307"/>
      <c r="C37" s="307"/>
      <c r="D37" s="307"/>
      <c r="E37" s="307"/>
      <c r="F37" s="307"/>
      <c r="G37" s="307"/>
      <c r="H37" s="308"/>
      <c r="I37" s="334">
        <v>18949</v>
      </c>
      <c r="J37" s="335"/>
      <c r="K37" s="335"/>
      <c r="L37" s="335"/>
      <c r="M37" s="335"/>
      <c r="N37" s="335"/>
      <c r="O37" s="335"/>
      <c r="P37" s="335"/>
      <c r="Q37" s="334">
        <v>221353963</v>
      </c>
      <c r="R37" s="335"/>
      <c r="S37" s="335"/>
      <c r="T37" s="335"/>
      <c r="U37" s="335"/>
      <c r="V37" s="335"/>
      <c r="W37" s="335"/>
      <c r="X37" s="336"/>
      <c r="Y37" s="335">
        <v>666090900</v>
      </c>
      <c r="Z37" s="335"/>
      <c r="AA37" s="335"/>
      <c r="AB37" s="335"/>
      <c r="AC37" s="335"/>
      <c r="AD37" s="335"/>
      <c r="AE37" s="335"/>
      <c r="AF37" s="352"/>
      <c r="AG37" s="2"/>
      <c r="AH37" s="29"/>
      <c r="AI37" s="29"/>
      <c r="AJ37" s="29"/>
      <c r="AK37" s="29"/>
      <c r="AL37" s="29"/>
    </row>
    <row r="38" spans="1:39" ht="16.5" customHeight="1" x14ac:dyDescent="0.15">
      <c r="A38" s="342" t="s">
        <v>186</v>
      </c>
      <c r="B38" s="343"/>
      <c r="C38" s="343"/>
      <c r="D38" s="343"/>
      <c r="E38" s="343"/>
      <c r="F38" s="343"/>
      <c r="G38" s="343"/>
      <c r="H38" s="344"/>
      <c r="I38" s="339">
        <v>19070</v>
      </c>
      <c r="J38" s="340"/>
      <c r="K38" s="340"/>
      <c r="L38" s="340"/>
      <c r="M38" s="340"/>
      <c r="N38" s="340"/>
      <c r="O38" s="340"/>
      <c r="P38" s="340"/>
      <c r="Q38" s="339">
        <v>226399780</v>
      </c>
      <c r="R38" s="340"/>
      <c r="S38" s="340"/>
      <c r="T38" s="340"/>
      <c r="U38" s="340"/>
      <c r="V38" s="340"/>
      <c r="W38" s="340"/>
      <c r="X38" s="341"/>
      <c r="Y38" s="340">
        <v>668354200</v>
      </c>
      <c r="Z38" s="340"/>
      <c r="AA38" s="340"/>
      <c r="AB38" s="340"/>
      <c r="AC38" s="340"/>
      <c r="AD38" s="340"/>
      <c r="AE38" s="340"/>
      <c r="AF38" s="345"/>
      <c r="AG38" s="2"/>
      <c r="AH38" s="29"/>
      <c r="AI38" s="29"/>
      <c r="AJ38" s="29"/>
      <c r="AK38" s="29"/>
      <c r="AL38" s="29"/>
    </row>
    <row r="39" spans="1:39" ht="16.5" customHeight="1" x14ac:dyDescent="0.15">
      <c r="A39" s="303" t="s">
        <v>9</v>
      </c>
      <c r="B39" s="304"/>
      <c r="C39" s="304"/>
      <c r="D39" s="304"/>
      <c r="E39" s="304"/>
      <c r="F39" s="304"/>
      <c r="G39" s="304"/>
      <c r="H39" s="305"/>
      <c r="I39" s="52">
        <v>14730</v>
      </c>
      <c r="J39" s="72"/>
      <c r="K39" s="72"/>
      <c r="L39" s="72"/>
      <c r="M39" s="72"/>
      <c r="N39" s="72"/>
      <c r="O39" s="346"/>
      <c r="P39" s="346"/>
      <c r="Q39" s="337">
        <v>108276123</v>
      </c>
      <c r="R39" s="337"/>
      <c r="S39" s="337"/>
      <c r="T39" s="337"/>
      <c r="U39" s="337"/>
      <c r="V39" s="337"/>
      <c r="W39" s="337"/>
      <c r="X39" s="337"/>
      <c r="Y39" s="337">
        <v>320180300</v>
      </c>
      <c r="Z39" s="337"/>
      <c r="AA39" s="337"/>
      <c r="AB39" s="337"/>
      <c r="AC39" s="337"/>
      <c r="AD39" s="337"/>
      <c r="AE39" s="337"/>
      <c r="AF39" s="338"/>
      <c r="AG39" s="2"/>
      <c r="AH39" s="29"/>
      <c r="AI39" s="29"/>
      <c r="AJ39" s="29"/>
      <c r="AK39" s="29"/>
      <c r="AL39" s="29"/>
    </row>
    <row r="40" spans="1:39" ht="16.5" customHeight="1" x14ac:dyDescent="0.15">
      <c r="A40" s="356" t="s">
        <v>10</v>
      </c>
      <c r="B40" s="357"/>
      <c r="C40" s="357"/>
      <c r="D40" s="357"/>
      <c r="E40" s="357"/>
      <c r="F40" s="357"/>
      <c r="G40" s="357"/>
      <c r="H40" s="358"/>
      <c r="I40" s="347">
        <v>16135</v>
      </c>
      <c r="J40" s="348"/>
      <c r="K40" s="348"/>
      <c r="L40" s="348"/>
      <c r="M40" s="348"/>
      <c r="N40" s="348"/>
      <c r="O40" s="349"/>
      <c r="P40" s="349"/>
      <c r="Q40" s="350">
        <v>118123657</v>
      </c>
      <c r="R40" s="350"/>
      <c r="S40" s="350"/>
      <c r="T40" s="350"/>
      <c r="U40" s="350"/>
      <c r="V40" s="350"/>
      <c r="W40" s="350"/>
      <c r="X40" s="350"/>
      <c r="Y40" s="350">
        <v>348173900</v>
      </c>
      <c r="Z40" s="350"/>
      <c r="AA40" s="350"/>
      <c r="AB40" s="350"/>
      <c r="AC40" s="350"/>
      <c r="AD40" s="350"/>
      <c r="AE40" s="350"/>
      <c r="AF40" s="351"/>
      <c r="AG40" s="2"/>
      <c r="AH40" s="29"/>
      <c r="AI40" s="29"/>
      <c r="AJ40" s="29"/>
      <c r="AK40" s="29"/>
      <c r="AL40" s="29"/>
    </row>
    <row r="41" spans="1:39" ht="13.5" customHeight="1" x14ac:dyDescent="0.15">
      <c r="A41" s="30" t="s">
        <v>166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5"/>
      <c r="T41" s="31"/>
      <c r="U41" s="31"/>
      <c r="V41" s="31"/>
      <c r="W41" s="5"/>
      <c r="X41" s="31"/>
      <c r="Y41" s="31"/>
      <c r="Z41" s="31"/>
      <c r="AA41" s="31"/>
      <c r="AB41" s="31"/>
      <c r="AC41" s="31"/>
      <c r="AD41" s="31"/>
      <c r="AE41" s="31"/>
      <c r="AF41" s="31"/>
      <c r="AH41" s="5"/>
      <c r="AI41" s="5"/>
      <c r="AJ41" s="5"/>
      <c r="AK41" s="5"/>
      <c r="AL41" s="5"/>
    </row>
    <row r="42" spans="1:39" ht="13.5" customHeight="1" x14ac:dyDescent="0.15"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H42" s="5"/>
      <c r="AI42" s="5"/>
      <c r="AJ42" s="5"/>
      <c r="AK42" s="5"/>
      <c r="AL42" s="5"/>
    </row>
    <row r="43" spans="1:39" ht="13.5" customHeight="1" x14ac:dyDescent="0.15"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9" ht="13.5" customHeight="1" x14ac:dyDescent="0.15"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9" ht="13.5" customHeight="1" x14ac:dyDescent="0.15">
      <c r="A45" s="1" t="s">
        <v>185</v>
      </c>
      <c r="B45" s="2"/>
      <c r="C45" s="2"/>
      <c r="D45" s="2"/>
      <c r="E45" s="2"/>
      <c r="F45" s="2"/>
      <c r="G45" s="2"/>
      <c r="H45" s="29"/>
      <c r="I45" s="29"/>
      <c r="J45" s="29"/>
      <c r="K45" s="29"/>
      <c r="L45" s="29"/>
      <c r="M45" s="6" t="s">
        <v>177</v>
      </c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5"/>
      <c r="Y45" s="5"/>
      <c r="Z45" s="5"/>
      <c r="AA45" s="5"/>
      <c r="AB45" s="5"/>
      <c r="AC45" s="5"/>
      <c r="AD45" s="23"/>
      <c r="AE45" s="5"/>
      <c r="AF45" s="23" t="s">
        <v>131</v>
      </c>
      <c r="AG45" s="2"/>
      <c r="AH45" s="29"/>
      <c r="AI45" s="29"/>
      <c r="AJ45" s="29"/>
      <c r="AK45" s="23"/>
      <c r="AL45" s="29"/>
    </row>
    <row r="46" spans="1:39" ht="13.5" customHeight="1" x14ac:dyDescent="0.15">
      <c r="A46" s="2"/>
      <c r="B46" s="2"/>
      <c r="C46" s="2"/>
      <c r="D46" s="2"/>
      <c r="E46" s="2"/>
      <c r="F46" s="2"/>
      <c r="G46" s="2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5"/>
      <c r="Y46" s="25"/>
      <c r="Z46" s="25"/>
      <c r="AA46" s="25"/>
      <c r="AB46" s="25"/>
      <c r="AC46" s="25"/>
      <c r="AD46" s="25"/>
      <c r="AE46" s="25"/>
      <c r="AF46" s="28" t="s">
        <v>147</v>
      </c>
      <c r="AG46" s="2"/>
      <c r="AH46" s="29"/>
      <c r="AI46" s="29"/>
      <c r="AJ46" s="29"/>
      <c r="AK46" s="29"/>
      <c r="AL46" s="29"/>
    </row>
    <row r="47" spans="1:39" ht="16.5" customHeight="1" x14ac:dyDescent="0.15">
      <c r="A47" s="360"/>
      <c r="B47" s="361"/>
      <c r="C47" s="361"/>
      <c r="D47" s="361"/>
      <c r="E47" s="361"/>
      <c r="F47" s="361"/>
      <c r="G47" s="361"/>
      <c r="H47" s="436"/>
      <c r="I47" s="360" t="s">
        <v>119</v>
      </c>
      <c r="J47" s="361"/>
      <c r="K47" s="361"/>
      <c r="L47" s="361"/>
      <c r="M47" s="361"/>
      <c r="N47" s="361"/>
      <c r="O47" s="362"/>
      <c r="P47" s="363"/>
      <c r="Q47" s="359" t="s">
        <v>120</v>
      </c>
      <c r="R47" s="359"/>
      <c r="S47" s="359"/>
      <c r="T47" s="359"/>
      <c r="U47" s="359"/>
      <c r="V47" s="359"/>
      <c r="W47" s="359"/>
      <c r="X47" s="359"/>
      <c r="Y47" s="437" t="s">
        <v>165</v>
      </c>
      <c r="Z47" s="437"/>
      <c r="AA47" s="437"/>
      <c r="AB47" s="437"/>
      <c r="AC47" s="437"/>
      <c r="AD47" s="437"/>
      <c r="AE47" s="437"/>
      <c r="AF47" s="438"/>
      <c r="AG47" s="5"/>
      <c r="AH47" s="5"/>
      <c r="AI47" s="5"/>
      <c r="AJ47" s="5"/>
      <c r="AK47" s="5"/>
      <c r="AL47" s="5"/>
      <c r="AM47" s="5"/>
    </row>
    <row r="48" spans="1:39" ht="16.5" customHeight="1" x14ac:dyDescent="0.15">
      <c r="A48" s="309" t="s">
        <v>170</v>
      </c>
      <c r="B48" s="310"/>
      <c r="C48" s="310"/>
      <c r="D48" s="310"/>
      <c r="E48" s="310"/>
      <c r="F48" s="310"/>
      <c r="G48" s="310"/>
      <c r="H48" s="311"/>
      <c r="I48" s="383">
        <v>33468</v>
      </c>
      <c r="J48" s="354"/>
      <c r="K48" s="354"/>
      <c r="L48" s="354"/>
      <c r="M48" s="354"/>
      <c r="N48" s="354"/>
      <c r="O48" s="381"/>
      <c r="P48" s="382"/>
      <c r="Q48" s="354">
        <v>366960949000</v>
      </c>
      <c r="R48" s="354"/>
      <c r="S48" s="354"/>
      <c r="T48" s="354"/>
      <c r="U48" s="354"/>
      <c r="V48" s="354"/>
      <c r="W48" s="381"/>
      <c r="X48" s="382"/>
      <c r="Y48" s="353">
        <v>5037113700</v>
      </c>
      <c r="Z48" s="354"/>
      <c r="AA48" s="354"/>
      <c r="AB48" s="354"/>
      <c r="AC48" s="354"/>
      <c r="AD48" s="354"/>
      <c r="AE48" s="354"/>
      <c r="AF48" s="355"/>
      <c r="AG48" s="5"/>
      <c r="AH48" s="5"/>
      <c r="AI48" s="5"/>
      <c r="AJ48" s="5"/>
      <c r="AK48" s="5"/>
      <c r="AL48" s="5"/>
      <c r="AM48" s="5"/>
    </row>
    <row r="49" spans="1:39" ht="16.5" customHeight="1" x14ac:dyDescent="0.15">
      <c r="A49" s="306" t="s">
        <v>175</v>
      </c>
      <c r="B49" s="307"/>
      <c r="C49" s="307"/>
      <c r="D49" s="307"/>
      <c r="E49" s="307"/>
      <c r="F49" s="307"/>
      <c r="G49" s="307"/>
      <c r="H49" s="308"/>
      <c r="I49" s="319">
        <v>33658</v>
      </c>
      <c r="J49" s="320"/>
      <c r="K49" s="320"/>
      <c r="L49" s="320"/>
      <c r="M49" s="320"/>
      <c r="N49" s="320"/>
      <c r="O49" s="321"/>
      <c r="P49" s="322"/>
      <c r="Q49" s="320">
        <v>380035961000</v>
      </c>
      <c r="R49" s="320"/>
      <c r="S49" s="320"/>
      <c r="T49" s="320"/>
      <c r="U49" s="320"/>
      <c r="V49" s="320"/>
      <c r="W49" s="321"/>
      <c r="X49" s="322"/>
      <c r="Y49" s="324">
        <v>5208704900</v>
      </c>
      <c r="Z49" s="320"/>
      <c r="AA49" s="320"/>
      <c r="AB49" s="320"/>
      <c r="AC49" s="320"/>
      <c r="AD49" s="320"/>
      <c r="AE49" s="320"/>
      <c r="AF49" s="325"/>
      <c r="AG49" s="5"/>
      <c r="AH49" s="5"/>
      <c r="AI49" s="5"/>
      <c r="AJ49" s="5"/>
      <c r="AK49" s="5"/>
      <c r="AL49" s="5"/>
      <c r="AM49" s="5"/>
    </row>
    <row r="50" spans="1:39" ht="16.5" customHeight="1" x14ac:dyDescent="0.15">
      <c r="A50" s="342" t="s">
        <v>186</v>
      </c>
      <c r="B50" s="343"/>
      <c r="C50" s="343"/>
      <c r="D50" s="343"/>
      <c r="E50" s="343"/>
      <c r="F50" s="343"/>
      <c r="G50" s="343"/>
      <c r="H50" s="344"/>
      <c r="I50" s="323">
        <v>33802</v>
      </c>
      <c r="J50" s="317"/>
      <c r="K50" s="317"/>
      <c r="L50" s="317"/>
      <c r="M50" s="317"/>
      <c r="N50" s="317"/>
      <c r="O50" s="321"/>
      <c r="P50" s="322"/>
      <c r="Q50" s="317">
        <v>386298258000</v>
      </c>
      <c r="R50" s="317"/>
      <c r="S50" s="317"/>
      <c r="T50" s="317"/>
      <c r="U50" s="317"/>
      <c r="V50" s="317"/>
      <c r="W50" s="321"/>
      <c r="X50" s="322"/>
      <c r="Y50" s="316">
        <f>SUM(Y51:AF54)</f>
        <v>5350293200</v>
      </c>
      <c r="Z50" s="317"/>
      <c r="AA50" s="317"/>
      <c r="AB50" s="317"/>
      <c r="AC50" s="317"/>
      <c r="AD50" s="317"/>
      <c r="AE50" s="317"/>
      <c r="AF50" s="318"/>
      <c r="AG50" s="5"/>
      <c r="AH50" s="5"/>
      <c r="AI50" s="5"/>
      <c r="AJ50" s="5"/>
      <c r="AK50" s="5"/>
      <c r="AL50" s="5"/>
      <c r="AM50" s="5"/>
    </row>
    <row r="51" spans="1:39" ht="16.5" customHeight="1" x14ac:dyDescent="0.15">
      <c r="A51" s="303" t="s">
        <v>9</v>
      </c>
      <c r="B51" s="304"/>
      <c r="C51" s="304"/>
      <c r="D51" s="304"/>
      <c r="E51" s="304"/>
      <c r="F51" s="304"/>
      <c r="G51" s="304"/>
      <c r="H51" s="305"/>
      <c r="I51" s="319">
        <v>25999</v>
      </c>
      <c r="J51" s="320"/>
      <c r="K51" s="320"/>
      <c r="L51" s="320"/>
      <c r="M51" s="320"/>
      <c r="N51" s="320"/>
      <c r="O51" s="321"/>
      <c r="P51" s="322"/>
      <c r="Q51" s="312">
        <v>122558915000</v>
      </c>
      <c r="R51" s="312"/>
      <c r="S51" s="312"/>
      <c r="T51" s="312"/>
      <c r="U51" s="312"/>
      <c r="V51" s="312"/>
      <c r="W51" s="312"/>
      <c r="X51" s="312"/>
      <c r="Y51" s="312">
        <v>1679303700</v>
      </c>
      <c r="Z51" s="312"/>
      <c r="AA51" s="312"/>
      <c r="AB51" s="312"/>
      <c r="AC51" s="312"/>
      <c r="AD51" s="312"/>
      <c r="AE51" s="312"/>
      <c r="AF51" s="313"/>
      <c r="AG51" s="5"/>
      <c r="AH51" s="5"/>
      <c r="AI51" s="5"/>
      <c r="AJ51" s="5"/>
      <c r="AK51" s="5"/>
      <c r="AL51" s="5"/>
      <c r="AM51" s="5"/>
    </row>
    <row r="52" spans="1:39" ht="16.5" customHeight="1" x14ac:dyDescent="0.15">
      <c r="A52" s="303" t="s">
        <v>10</v>
      </c>
      <c r="B52" s="304"/>
      <c r="C52" s="304"/>
      <c r="D52" s="304"/>
      <c r="E52" s="304"/>
      <c r="F52" s="304"/>
      <c r="G52" s="304"/>
      <c r="H52" s="305"/>
      <c r="I52" s="319">
        <v>28132</v>
      </c>
      <c r="J52" s="320"/>
      <c r="K52" s="320"/>
      <c r="L52" s="320"/>
      <c r="M52" s="320"/>
      <c r="N52" s="320"/>
      <c r="O52" s="321"/>
      <c r="P52" s="322"/>
      <c r="Q52" s="312">
        <v>183465743000</v>
      </c>
      <c r="R52" s="312"/>
      <c r="S52" s="312"/>
      <c r="T52" s="312"/>
      <c r="U52" s="312"/>
      <c r="V52" s="312"/>
      <c r="W52" s="312"/>
      <c r="X52" s="312"/>
      <c r="Y52" s="312">
        <v>2517900200</v>
      </c>
      <c r="Z52" s="312"/>
      <c r="AA52" s="312"/>
      <c r="AB52" s="312"/>
      <c r="AC52" s="312"/>
      <c r="AD52" s="312"/>
      <c r="AE52" s="312"/>
      <c r="AF52" s="313"/>
      <c r="AG52" s="5"/>
      <c r="AH52" s="5"/>
      <c r="AI52" s="5"/>
      <c r="AJ52" s="5"/>
      <c r="AK52" s="5"/>
      <c r="AL52" s="5"/>
      <c r="AM52" s="5"/>
    </row>
    <row r="53" spans="1:39" ht="16.5" customHeight="1" x14ac:dyDescent="0.15">
      <c r="A53" s="303" t="s">
        <v>121</v>
      </c>
      <c r="B53" s="304"/>
      <c r="C53" s="304"/>
      <c r="D53" s="304"/>
      <c r="E53" s="304"/>
      <c r="F53" s="304"/>
      <c r="G53" s="304"/>
      <c r="H53" s="305"/>
      <c r="I53" s="319">
        <v>1152</v>
      </c>
      <c r="J53" s="320"/>
      <c r="K53" s="320"/>
      <c r="L53" s="320"/>
      <c r="M53" s="320"/>
      <c r="N53" s="320"/>
      <c r="O53" s="321"/>
      <c r="P53" s="322"/>
      <c r="Q53" s="312">
        <v>79502597000</v>
      </c>
      <c r="R53" s="312"/>
      <c r="S53" s="312"/>
      <c r="T53" s="312"/>
      <c r="U53" s="312"/>
      <c r="V53" s="312"/>
      <c r="W53" s="312"/>
      <c r="X53" s="312"/>
      <c r="Y53" s="312">
        <v>1142295500</v>
      </c>
      <c r="Z53" s="312"/>
      <c r="AA53" s="312"/>
      <c r="AB53" s="312"/>
      <c r="AC53" s="312"/>
      <c r="AD53" s="312"/>
      <c r="AE53" s="312"/>
      <c r="AF53" s="313"/>
      <c r="AG53" s="5"/>
      <c r="AH53" s="5"/>
      <c r="AI53" s="5"/>
      <c r="AJ53" s="5"/>
      <c r="AK53" s="5"/>
      <c r="AL53" s="5"/>
      <c r="AM53" s="5"/>
    </row>
    <row r="54" spans="1:39" ht="16.5" customHeight="1" x14ac:dyDescent="0.15">
      <c r="A54" s="149" t="s">
        <v>122</v>
      </c>
      <c r="B54" s="150"/>
      <c r="C54" s="150"/>
      <c r="D54" s="150"/>
      <c r="E54" s="150"/>
      <c r="F54" s="150"/>
      <c r="G54" s="150"/>
      <c r="H54" s="151"/>
      <c r="I54" s="326">
        <v>4</v>
      </c>
      <c r="J54" s="327"/>
      <c r="K54" s="327"/>
      <c r="L54" s="327"/>
      <c r="M54" s="327"/>
      <c r="N54" s="327"/>
      <c r="O54" s="328"/>
      <c r="P54" s="329"/>
      <c r="Q54" s="314">
        <v>771003000</v>
      </c>
      <c r="R54" s="314"/>
      <c r="S54" s="314"/>
      <c r="T54" s="314"/>
      <c r="U54" s="314"/>
      <c r="V54" s="314"/>
      <c r="W54" s="314"/>
      <c r="X54" s="314"/>
      <c r="Y54" s="314">
        <v>10793800</v>
      </c>
      <c r="Z54" s="314"/>
      <c r="AA54" s="314"/>
      <c r="AB54" s="314"/>
      <c r="AC54" s="314"/>
      <c r="AD54" s="314"/>
      <c r="AE54" s="314"/>
      <c r="AF54" s="315"/>
      <c r="AG54" s="5"/>
      <c r="AH54" s="5"/>
      <c r="AI54" s="5"/>
      <c r="AJ54" s="5"/>
      <c r="AK54" s="5"/>
      <c r="AL54" s="5"/>
      <c r="AM54" s="5"/>
    </row>
    <row r="55" spans="1:39" ht="13.5" customHeight="1" x14ac:dyDescent="0.15">
      <c r="A55" s="3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ht="13.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ht="13.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9" ht="13.5" customHeight="1" x14ac:dyDescent="0.15"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</sheetData>
  <mergeCells count="146">
    <mergeCell ref="AE3:AL3"/>
    <mergeCell ref="AE4:AL4"/>
    <mergeCell ref="AE5:AL5"/>
    <mergeCell ref="AE9:AL9"/>
    <mergeCell ref="AE10:AL10"/>
    <mergeCell ref="AE6:AL6"/>
    <mergeCell ref="A47:H47"/>
    <mergeCell ref="A35:H35"/>
    <mergeCell ref="Y47:AF47"/>
    <mergeCell ref="Y35:AF35"/>
    <mergeCell ref="H25:N25"/>
    <mergeCell ref="L3:S3"/>
    <mergeCell ref="L4:S4"/>
    <mergeCell ref="L10:S10"/>
    <mergeCell ref="L9:S9"/>
    <mergeCell ref="L5:S5"/>
    <mergeCell ref="L6:S6"/>
    <mergeCell ref="L7:S7"/>
    <mergeCell ref="L8:S8"/>
    <mergeCell ref="AC25:AI25"/>
    <mergeCell ref="V27:AB27"/>
    <mergeCell ref="AC28:AI28"/>
    <mergeCell ref="A3:K3"/>
    <mergeCell ref="A4:K4"/>
    <mergeCell ref="H26:N26"/>
    <mergeCell ref="H23:N23"/>
    <mergeCell ref="O25:U25"/>
    <mergeCell ref="O23:U23"/>
    <mergeCell ref="AC27:AI27"/>
    <mergeCell ref="V28:AB28"/>
    <mergeCell ref="V25:AB25"/>
    <mergeCell ref="V26:AB26"/>
    <mergeCell ref="AC26:AI26"/>
    <mergeCell ref="AC24:AI24"/>
    <mergeCell ref="V24:AB24"/>
    <mergeCell ref="A10:K10"/>
    <mergeCell ref="AE11:AL11"/>
    <mergeCell ref="AE8:AL8"/>
    <mergeCell ref="AE7:AL7"/>
    <mergeCell ref="T10:AD10"/>
    <mergeCell ref="T11:AD11"/>
    <mergeCell ref="V23:AB23"/>
    <mergeCell ref="AC23:AI23"/>
    <mergeCell ref="V22:AB22"/>
    <mergeCell ref="AC22:AI22"/>
    <mergeCell ref="V21:AB21"/>
    <mergeCell ref="AC21:AI21"/>
    <mergeCell ref="V20:AB20"/>
    <mergeCell ref="O22:U22"/>
    <mergeCell ref="H19:N19"/>
    <mergeCell ref="L11:S11"/>
    <mergeCell ref="H20:N20"/>
    <mergeCell ref="AC20:AI20"/>
    <mergeCell ref="O20:U20"/>
    <mergeCell ref="H21:N21"/>
    <mergeCell ref="O21:U21"/>
    <mergeCell ref="J6:K6"/>
    <mergeCell ref="Q35:X35"/>
    <mergeCell ref="I35:P35"/>
    <mergeCell ref="T3:AD3"/>
    <mergeCell ref="T4:AD4"/>
    <mergeCell ref="J7:K7"/>
    <mergeCell ref="A6:I6"/>
    <mergeCell ref="A7:I7"/>
    <mergeCell ref="A8:K8"/>
    <mergeCell ref="O19:U19"/>
    <mergeCell ref="A19:G19"/>
    <mergeCell ref="A9:K9"/>
    <mergeCell ref="AC8:AD8"/>
    <mergeCell ref="A11:K11"/>
    <mergeCell ref="T6:U9"/>
    <mergeCell ref="V19:AB19"/>
    <mergeCell ref="V6:AD6"/>
    <mergeCell ref="T5:AD5"/>
    <mergeCell ref="V9:AD9"/>
    <mergeCell ref="AC19:AI19"/>
    <mergeCell ref="V8:AB8"/>
    <mergeCell ref="A5:K5"/>
    <mergeCell ref="V7:AD7"/>
    <mergeCell ref="H22:N22"/>
    <mergeCell ref="A28:G28"/>
    <mergeCell ref="A25:G25"/>
    <mergeCell ref="Q47:X47"/>
    <mergeCell ref="I47:P47"/>
    <mergeCell ref="I51:P51"/>
    <mergeCell ref="A24:G24"/>
    <mergeCell ref="A27:G27"/>
    <mergeCell ref="A20:G20"/>
    <mergeCell ref="A23:G23"/>
    <mergeCell ref="A26:G26"/>
    <mergeCell ref="A21:G21"/>
    <mergeCell ref="A22:G22"/>
    <mergeCell ref="H28:N28"/>
    <mergeCell ref="O28:U28"/>
    <mergeCell ref="H27:N27"/>
    <mergeCell ref="O27:U27"/>
    <mergeCell ref="H24:N24"/>
    <mergeCell ref="O24:U24"/>
    <mergeCell ref="O26:U26"/>
    <mergeCell ref="Q48:X48"/>
    <mergeCell ref="I48:P48"/>
    <mergeCell ref="A39:H39"/>
    <mergeCell ref="A40:H40"/>
    <mergeCell ref="A36:H36"/>
    <mergeCell ref="Y36:AF36"/>
    <mergeCell ref="I36:P36"/>
    <mergeCell ref="Q36:X36"/>
    <mergeCell ref="Q37:X37"/>
    <mergeCell ref="Q39:X39"/>
    <mergeCell ref="Y39:AF39"/>
    <mergeCell ref="Q38:X38"/>
    <mergeCell ref="I38:P38"/>
    <mergeCell ref="A50:H50"/>
    <mergeCell ref="A38:H38"/>
    <mergeCell ref="A37:H37"/>
    <mergeCell ref="Y38:AF38"/>
    <mergeCell ref="I39:P39"/>
    <mergeCell ref="I40:P40"/>
    <mergeCell ref="Q40:X40"/>
    <mergeCell ref="Y40:AF40"/>
    <mergeCell ref="I37:P37"/>
    <mergeCell ref="Y37:AF37"/>
    <mergeCell ref="Y48:AF48"/>
    <mergeCell ref="A51:H51"/>
    <mergeCell ref="A52:H52"/>
    <mergeCell ref="A54:H54"/>
    <mergeCell ref="A53:H53"/>
    <mergeCell ref="A49:H49"/>
    <mergeCell ref="A48:H48"/>
    <mergeCell ref="Y53:AF53"/>
    <mergeCell ref="Y54:AF54"/>
    <mergeCell ref="Y51:AF51"/>
    <mergeCell ref="Y52:AF52"/>
    <mergeCell ref="Y50:AF50"/>
    <mergeCell ref="Q51:X51"/>
    <mergeCell ref="I52:P52"/>
    <mergeCell ref="Q52:X52"/>
    <mergeCell ref="I50:P50"/>
    <mergeCell ref="Q50:X50"/>
    <mergeCell ref="Y49:AF49"/>
    <mergeCell ref="I49:P49"/>
    <mergeCell ref="Q49:X49"/>
    <mergeCell ref="I53:P53"/>
    <mergeCell ref="Q53:X53"/>
    <mergeCell ref="I54:P54"/>
    <mergeCell ref="Q54:X54"/>
  </mergeCells>
  <phoneticPr fontId="2"/>
  <dataValidations count="1">
    <dataValidation imeMode="fullKatakana" allowBlank="1" showInputMessage="1" showErrorMessage="1" sqref="I36:AF36"/>
  </dataValidations>
  <pageMargins left="0.70866141732283472" right="0.70866141732283472" top="0.74803149606299213" bottom="0.74803149606299213" header="0.31496062992125984" footer="0.31496062992125984"/>
  <pageSetup paperSize="9" firstPageNumber="124" orientation="portrait" useFirstPageNumber="1" r:id="rId1"/>
  <headerFooter>
    <oddHeader>&amp;L&amp;"ＭＳ Ｐ明朝,標準"１７．財政</oddHeader>
    <oddFooter>&amp;C&amp;P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一般会計・歳入（会計課）</vt:lpstr>
      <vt:lpstr>一般会計・歳出（会計課）</vt:lpstr>
      <vt:lpstr>特別会計（会計課）</vt:lpstr>
      <vt:lpstr>公営企業・公有財産（管財契約課、上下水道課、医療センター）</vt:lpstr>
      <vt:lpstr>決算分析・税（財政課、税務課、会計課）</vt:lpstr>
      <vt:lpstr>'一般会計・歳出（会計課）'!Print_Area</vt:lpstr>
      <vt:lpstr>'一般会計・歳入（会計課）'!Print_Area</vt:lpstr>
      <vt:lpstr>'決算分析・税（財政課、税務課、会計課）'!Print_Area</vt:lpstr>
      <vt:lpstr>'公営企業・公有財産（管財契約課、上下水道課、医療センター）'!Print_Area</vt:lpstr>
      <vt:lpstr>'特別会計（会計課）'!Print_Area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setup</cp:lastModifiedBy>
  <cp:lastPrinted>2025-04-23T04:16:10Z</cp:lastPrinted>
  <dcterms:created xsi:type="dcterms:W3CDTF">2001-09-26T07:55:04Z</dcterms:created>
  <dcterms:modified xsi:type="dcterms:W3CDTF">2025-05-01T01:37:10Z</dcterms:modified>
</cp:coreProperties>
</file>