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joho-nas\部署\02_総合政策部\まちづくり協働課\業務キャビネット\40_自治振興推進\13_自治会加入促進\自治会活動の手引き\R7改定\"/>
    </mc:Choice>
  </mc:AlternateContent>
  <xr:revisionPtr revIDLastSave="0" documentId="13_ncr:1_{5649CDE1-162F-4BC4-9792-FD6EEB8E0DE0}" xr6:coauthVersionLast="47" xr6:coauthVersionMax="47" xr10:uidLastSave="{00000000-0000-0000-0000-000000000000}"/>
  <bookViews>
    <workbookView xWindow="-108" yWindow="-108" windowWidth="23256" windowHeight="13896" activeTab="1" xr2:uid="{45E0763A-0573-4187-B4F3-F08526C1AC17}"/>
  </bookViews>
  <sheets>
    <sheet name="予算書" sheetId="2" r:id="rId1"/>
    <sheet name="決算書" sheetId="1" r:id="rId2"/>
  </sheets>
  <definedNames>
    <definedName name="_Toc204867365" localSheetId="1">決算書!$A$1</definedName>
    <definedName name="_Toc204867365" localSheetId="0">予算書!$A$1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34" i="1" s="1"/>
  <c r="B5" i="1"/>
  <c r="B4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D10" i="1"/>
  <c r="D31" i="2"/>
  <c r="C31" i="2"/>
  <c r="E31" i="2" s="1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C12" i="2"/>
  <c r="B12" i="2"/>
  <c r="D11" i="2"/>
  <c r="D10" i="2"/>
  <c r="D9" i="2"/>
  <c r="D8" i="2"/>
  <c r="D7" i="2"/>
  <c r="C15" i="1"/>
  <c r="B15" i="1"/>
  <c r="D11" i="1"/>
  <c r="D12" i="1"/>
  <c r="D13" i="1"/>
  <c r="D14" i="1"/>
  <c r="D34" i="1"/>
  <c r="C34" i="1"/>
  <c r="D12" i="2" l="1"/>
  <c r="D15" i="1"/>
  <c r="B6" i="1"/>
</calcChain>
</file>

<file path=xl/sharedStrings.xml><?xml version="1.0" encoding="utf-8"?>
<sst xmlns="http://schemas.openxmlformats.org/spreadsheetml/2006/main" count="114" uniqueCount="62">
  <si>
    <t>資料７　決算書（例）</t>
  </si>
  <si>
    <t>令和○○年度○○自治会歳入・歳出決算</t>
  </si>
  <si>
    <t>１．歳入</t>
  </si>
  <si>
    <t>項目</t>
  </si>
  <si>
    <t>収入済額（Ｂ）</t>
  </si>
  <si>
    <t>説明</t>
  </si>
  <si>
    <t>自治会費</t>
  </si>
  <si>
    <t>○円×12月×○世帯</t>
  </si>
  <si>
    <t>補助金・助成金</t>
  </si>
  <si>
    <t>○○補助金</t>
  </si>
  <si>
    <t>寄付金</t>
  </si>
  <si>
    <t>雑収入</t>
  </si>
  <si>
    <t>預金利息他</t>
  </si>
  <si>
    <t>前年度繰越金</t>
  </si>
  <si>
    <t>合計</t>
  </si>
  <si>
    <t>２．歳出</t>
  </si>
  <si>
    <t>前年度</t>
  </si>
  <si>
    <t>総務費</t>
  </si>
  <si>
    <t>会議費</t>
  </si>
  <si>
    <t>総会、役員会</t>
  </si>
  <si>
    <t>交通費</t>
  </si>
  <si>
    <t>行動費、行事参加費</t>
  </si>
  <si>
    <t>通信費</t>
  </si>
  <si>
    <t>郵便料、電話代</t>
  </si>
  <si>
    <t>消耗品費</t>
  </si>
  <si>
    <t>事務用品</t>
  </si>
  <si>
    <t>備品費</t>
  </si>
  <si>
    <t>印刷費</t>
  </si>
  <si>
    <t>資料印刷代</t>
  </si>
  <si>
    <t>分担金</t>
  </si>
  <si>
    <t>連合会費</t>
  </si>
  <si>
    <t>雑費</t>
  </si>
  <si>
    <t>事業費</t>
  </si>
  <si>
    <t>広報費</t>
  </si>
  <si>
    <t>自治会だより作成</t>
  </si>
  <si>
    <t>防災費</t>
  </si>
  <si>
    <t>防災訓練</t>
  </si>
  <si>
    <t>防犯対策費</t>
  </si>
  <si>
    <t>防犯パトロール</t>
  </si>
  <si>
    <t>環境衛生費</t>
  </si>
  <si>
    <t>美化運動</t>
  </si>
  <si>
    <t>福祉費</t>
  </si>
  <si>
    <t>敬老会</t>
  </si>
  <si>
    <t>親睦費</t>
  </si>
  <si>
    <t>夏祭り、新年会</t>
  </si>
  <si>
    <t>予備費</t>
  </si>
  <si>
    <t>通信費へ補填</t>
  </si>
  <si>
    <t>歳入合計</t>
    <phoneticPr fontId="3"/>
  </si>
  <si>
    <t>歳出合計</t>
    <phoneticPr fontId="3"/>
  </si>
  <si>
    <t>差引残高</t>
    <phoneticPr fontId="3"/>
  </si>
  <si>
    <t>円</t>
    <rPh sb="0" eb="1">
      <t>エン</t>
    </rPh>
    <phoneticPr fontId="3"/>
  </si>
  <si>
    <t>資料５　予算書（例）</t>
    <rPh sb="4" eb="6">
      <t>ヨサン</t>
    </rPh>
    <phoneticPr fontId="3"/>
  </si>
  <si>
    <t>令和○○年度○○自治会歳入・歳出予算（案）</t>
    <rPh sb="16" eb="18">
      <t>ヨサン</t>
    </rPh>
    <rPh sb="19" eb="20">
      <t>アン</t>
    </rPh>
    <phoneticPr fontId="3"/>
  </si>
  <si>
    <t>前年度予算額（B）</t>
    <rPh sb="0" eb="3">
      <t>ゼンネンド</t>
    </rPh>
    <rPh sb="3" eb="6">
      <t>ヨサンガク</t>
    </rPh>
    <phoneticPr fontId="3"/>
  </si>
  <si>
    <t>支出済額（B）</t>
    <rPh sb="0" eb="3">
      <t>シシュツズ</t>
    </rPh>
    <rPh sb="3" eb="4">
      <t>ガク</t>
    </rPh>
    <phoneticPr fontId="3"/>
  </si>
  <si>
    <t>当初予算額（Ａ）</t>
    <phoneticPr fontId="3"/>
  </si>
  <si>
    <t>予算額（Ａ）</t>
    <phoneticPr fontId="3"/>
  </si>
  <si>
    <t>比較（Ａ）－（Ｂ）</t>
    <phoneticPr fontId="3"/>
  </si>
  <si>
    <t>比較（A）－（B）</t>
    <phoneticPr fontId="3"/>
  </si>
  <si>
    <t>比較（B）－（A）</t>
    <phoneticPr fontId="3"/>
  </si>
  <si>
    <t>予算額（Ａ）</t>
    <rPh sb="0" eb="3">
      <t>ヨサンガク</t>
    </rPh>
    <phoneticPr fontId="3"/>
  </si>
  <si>
    <t>円(次年度に繰越)</t>
    <rPh sb="0" eb="1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</si>
</sst>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5" x14ac:knownFonts="1">
    <font>
      <sz val="11"/>
      <color theme="1"/>
      <name val="游ゴシック"/>
      <family val="2"/>
      <charset val="128"/>
      <scheme val="minor"/>
    </font>
    <font>
      <sz val="12"/>
      <color rgb="FF002147"/>
      <name val="BIZ UDPゴシック"/>
      <family val="3"/>
      <charset val="128"/>
    </font>
    <font>
      <sz val="11"/>
      <color rgb="FF002147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 textRotation="255"/>
    </xf>
    <xf numFmtId="0" fontId="2" fillId="0" borderId="2" xfId="0" applyFont="1" applyBorder="1" applyAlignment="1">
      <alignment horizontal="left" vertical="center" textRotation="255"/>
    </xf>
    <xf numFmtId="0" fontId="2" fillId="0" borderId="1" xfId="0" applyFont="1" applyBorder="1" applyAlignment="1">
      <alignment horizontal="left" vertical="center" readingOrder="1"/>
    </xf>
    <xf numFmtId="176" fontId="2" fillId="0" borderId="4" xfId="0" applyNumberFormat="1" applyFont="1" applyBorder="1" applyAlignment="1">
      <alignment horizontal="right" vertical="center" wrapText="1"/>
    </xf>
    <xf numFmtId="176" fontId="0" fillId="0" borderId="0" xfId="0" applyNumberFormat="1">
      <alignment vertical="center"/>
    </xf>
    <xf numFmtId="3" fontId="2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readingOrder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4" fillId="0" borderId="0" xfId="0" applyNumberFormat="1" applyFont="1">
      <alignment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F669F-AF88-4249-947C-2392C3A9E9B5}">
  <dimension ref="A1:F32"/>
  <sheetViews>
    <sheetView zoomScaleNormal="100" workbookViewId="0">
      <selection activeCell="D12" sqref="D12"/>
    </sheetView>
  </sheetViews>
  <sheetFormatPr defaultColWidth="14.09765625" defaultRowHeight="18" x14ac:dyDescent="0.45"/>
  <cols>
    <col min="3" max="3" width="17.19921875" customWidth="1"/>
    <col min="5" max="6" width="18.796875" customWidth="1"/>
  </cols>
  <sheetData>
    <row r="1" spans="1:6" x14ac:dyDescent="0.45">
      <c r="A1" s="12" t="s">
        <v>51</v>
      </c>
    </row>
    <row r="2" spans="1:6" x14ac:dyDescent="0.45">
      <c r="A2" s="1"/>
    </row>
    <row r="3" spans="1:6" x14ac:dyDescent="0.45">
      <c r="A3" s="1" t="s">
        <v>52</v>
      </c>
    </row>
    <row r="4" spans="1:6" x14ac:dyDescent="0.45">
      <c r="A4" s="1"/>
    </row>
    <row r="5" spans="1:6" ht="18.600000000000001" thickBot="1" x14ac:dyDescent="0.5">
      <c r="A5" s="2" t="s">
        <v>2</v>
      </c>
    </row>
    <row r="6" spans="1:6" ht="18.600000000000001" thickBot="1" x14ac:dyDescent="0.5">
      <c r="A6" s="20" t="s">
        <v>3</v>
      </c>
      <c r="B6" s="21" t="s">
        <v>60</v>
      </c>
      <c r="C6" s="20" t="s">
        <v>53</v>
      </c>
      <c r="D6" s="21" t="s">
        <v>58</v>
      </c>
      <c r="E6" s="22" t="s">
        <v>5</v>
      </c>
      <c r="F6" s="21"/>
    </row>
    <row r="7" spans="1:6" ht="18.600000000000001" thickBot="1" x14ac:dyDescent="0.5">
      <c r="A7" s="10" t="s">
        <v>6</v>
      </c>
      <c r="B7" s="5">
        <v>195000</v>
      </c>
      <c r="C7" s="5">
        <v>200000</v>
      </c>
      <c r="D7" s="18">
        <f>C7-B7</f>
        <v>5000</v>
      </c>
      <c r="E7" s="29" t="s">
        <v>7</v>
      </c>
      <c r="F7" s="30"/>
    </row>
    <row r="8" spans="1:6" ht="18.600000000000001" thickBot="1" x14ac:dyDescent="0.5">
      <c r="A8" s="10" t="s">
        <v>8</v>
      </c>
      <c r="B8" s="5">
        <v>54000</v>
      </c>
      <c r="C8" s="5">
        <v>55000</v>
      </c>
      <c r="D8" s="18">
        <f t="shared" ref="D8:D11" si="0">C8-B8</f>
        <v>1000</v>
      </c>
      <c r="E8" s="27" t="s">
        <v>9</v>
      </c>
      <c r="F8" s="28"/>
    </row>
    <row r="9" spans="1:6" ht="18.600000000000001" thickBot="1" x14ac:dyDescent="0.5">
      <c r="A9" s="9" t="s">
        <v>10</v>
      </c>
      <c r="B9" s="5">
        <v>10000</v>
      </c>
      <c r="C9" s="5">
        <v>18000</v>
      </c>
      <c r="D9" s="18">
        <f t="shared" si="0"/>
        <v>8000</v>
      </c>
      <c r="E9" s="27"/>
      <c r="F9" s="28"/>
    </row>
    <row r="10" spans="1:6" ht="18.600000000000001" thickBot="1" x14ac:dyDescent="0.5">
      <c r="A10" s="10" t="s">
        <v>11</v>
      </c>
      <c r="B10" s="8">
        <v>500</v>
      </c>
      <c r="C10" s="8">
        <v>500</v>
      </c>
      <c r="D10" s="18">
        <f t="shared" si="0"/>
        <v>0</v>
      </c>
      <c r="E10" s="27" t="s">
        <v>12</v>
      </c>
      <c r="F10" s="28"/>
    </row>
    <row r="11" spans="1:6" ht="18.600000000000001" thickBot="1" x14ac:dyDescent="0.5">
      <c r="A11" s="10" t="s">
        <v>13</v>
      </c>
      <c r="B11" s="5">
        <v>90000</v>
      </c>
      <c r="C11" s="5">
        <v>90000</v>
      </c>
      <c r="D11" s="18">
        <f t="shared" si="0"/>
        <v>0</v>
      </c>
      <c r="E11" s="27"/>
      <c r="F11" s="28"/>
    </row>
    <row r="12" spans="1:6" ht="18.600000000000001" thickBot="1" x14ac:dyDescent="0.5">
      <c r="A12" s="9" t="s">
        <v>14</v>
      </c>
      <c r="B12" s="5">
        <f>SUM(B7:B11)</f>
        <v>349500</v>
      </c>
      <c r="C12" s="5">
        <f t="shared" ref="C12:D12" si="1">SUM(C7:C11)</f>
        <v>363500</v>
      </c>
      <c r="D12" s="18">
        <f t="shared" si="1"/>
        <v>14000</v>
      </c>
      <c r="E12" s="27"/>
      <c r="F12" s="28"/>
    </row>
    <row r="13" spans="1:6" x14ac:dyDescent="0.45">
      <c r="A13" s="2"/>
    </row>
    <row r="14" spans="1:6" ht="18.600000000000001" thickBot="1" x14ac:dyDescent="0.5">
      <c r="A14" s="2" t="s">
        <v>15</v>
      </c>
    </row>
    <row r="15" spans="1:6" s="23" customFormat="1" ht="18.600000000000001" thickBot="1" x14ac:dyDescent="0.5">
      <c r="A15" s="22" t="s">
        <v>3</v>
      </c>
      <c r="B15" s="21"/>
      <c r="C15" s="21" t="s">
        <v>56</v>
      </c>
      <c r="D15" s="21" t="s">
        <v>16</v>
      </c>
      <c r="E15" s="21" t="s">
        <v>57</v>
      </c>
      <c r="F15" s="20" t="s">
        <v>5</v>
      </c>
    </row>
    <row r="16" spans="1:6" ht="18.600000000000001" thickBot="1" x14ac:dyDescent="0.5">
      <c r="A16" s="19" t="s">
        <v>17</v>
      </c>
      <c r="B16" s="11" t="s">
        <v>18</v>
      </c>
      <c r="C16" s="5">
        <v>15000</v>
      </c>
      <c r="D16" s="5">
        <v>13500</v>
      </c>
      <c r="E16" s="16">
        <f>C16-D16</f>
        <v>1500</v>
      </c>
      <c r="F16" s="11" t="s">
        <v>19</v>
      </c>
    </row>
    <row r="17" spans="1:6" ht="18.600000000000001" thickBot="1" x14ac:dyDescent="0.5">
      <c r="A17" s="13"/>
      <c r="B17" s="11" t="s">
        <v>20</v>
      </c>
      <c r="C17" s="5">
        <v>8000</v>
      </c>
      <c r="D17" s="5">
        <v>5000</v>
      </c>
      <c r="E17" s="16">
        <f t="shared" ref="E17:E30" si="2">C17-D17</f>
        <v>3000</v>
      </c>
      <c r="F17" s="11" t="s">
        <v>21</v>
      </c>
    </row>
    <row r="18" spans="1:6" ht="18.600000000000001" thickBot="1" x14ac:dyDescent="0.5">
      <c r="A18" s="13"/>
      <c r="B18" s="11" t="s">
        <v>22</v>
      </c>
      <c r="C18" s="5">
        <v>6000</v>
      </c>
      <c r="D18" s="5">
        <v>6800</v>
      </c>
      <c r="E18" s="16">
        <f t="shared" si="2"/>
        <v>-800</v>
      </c>
      <c r="F18" s="11" t="s">
        <v>23</v>
      </c>
    </row>
    <row r="19" spans="1:6" ht="18.600000000000001" thickBot="1" x14ac:dyDescent="0.5">
      <c r="A19" s="13"/>
      <c r="B19" s="11" t="s">
        <v>24</v>
      </c>
      <c r="C19" s="5">
        <v>10000</v>
      </c>
      <c r="D19" s="5">
        <v>8500</v>
      </c>
      <c r="E19" s="16">
        <f t="shared" si="2"/>
        <v>1500</v>
      </c>
      <c r="F19" s="6" t="s">
        <v>25</v>
      </c>
    </row>
    <row r="20" spans="1:6" ht="18.600000000000001" thickBot="1" x14ac:dyDescent="0.5">
      <c r="A20" s="13"/>
      <c r="B20" s="11" t="s">
        <v>26</v>
      </c>
      <c r="C20" s="8">
        <v>0</v>
      </c>
      <c r="D20" s="8">
        <v>0</v>
      </c>
      <c r="E20" s="16">
        <f t="shared" si="2"/>
        <v>0</v>
      </c>
      <c r="F20" s="11"/>
    </row>
    <row r="21" spans="1:6" ht="18.600000000000001" thickBot="1" x14ac:dyDescent="0.5">
      <c r="A21" s="13"/>
      <c r="B21" s="11" t="s">
        <v>27</v>
      </c>
      <c r="C21" s="5">
        <v>7000</v>
      </c>
      <c r="D21" s="5">
        <v>5500</v>
      </c>
      <c r="E21" s="16">
        <f t="shared" si="2"/>
        <v>1500</v>
      </c>
      <c r="F21" s="11" t="s">
        <v>28</v>
      </c>
    </row>
    <row r="22" spans="1:6" ht="18.600000000000001" thickBot="1" x14ac:dyDescent="0.5">
      <c r="A22" s="13"/>
      <c r="B22" s="11" t="s">
        <v>29</v>
      </c>
      <c r="C22" s="5">
        <v>3600</v>
      </c>
      <c r="D22" s="5">
        <v>3600</v>
      </c>
      <c r="E22" s="16">
        <f t="shared" si="2"/>
        <v>0</v>
      </c>
      <c r="F22" s="11" t="s">
        <v>30</v>
      </c>
    </row>
    <row r="23" spans="1:6" ht="18.600000000000001" thickBot="1" x14ac:dyDescent="0.5">
      <c r="A23" s="14"/>
      <c r="B23" s="11" t="s">
        <v>31</v>
      </c>
      <c r="C23" s="5">
        <v>20000</v>
      </c>
      <c r="D23" s="5">
        <v>7000</v>
      </c>
      <c r="E23" s="16">
        <f t="shared" si="2"/>
        <v>13000</v>
      </c>
      <c r="F23" s="11"/>
    </row>
    <row r="24" spans="1:6" ht="18.600000000000001" thickBot="1" x14ac:dyDescent="0.5">
      <c r="A24" s="15" t="s">
        <v>32</v>
      </c>
      <c r="B24" s="11" t="s">
        <v>33</v>
      </c>
      <c r="C24" s="5">
        <v>50000</v>
      </c>
      <c r="D24" s="5">
        <v>38000</v>
      </c>
      <c r="E24" s="16">
        <f t="shared" si="2"/>
        <v>12000</v>
      </c>
      <c r="F24" s="11" t="s">
        <v>34</v>
      </c>
    </row>
    <row r="25" spans="1:6" ht="18.600000000000001" thickBot="1" x14ac:dyDescent="0.5">
      <c r="A25" s="13"/>
      <c r="B25" s="11" t="s">
        <v>35</v>
      </c>
      <c r="C25" s="5">
        <v>40000</v>
      </c>
      <c r="D25" s="5">
        <v>36200</v>
      </c>
      <c r="E25" s="16">
        <f t="shared" si="2"/>
        <v>3800</v>
      </c>
      <c r="F25" s="6" t="s">
        <v>36</v>
      </c>
    </row>
    <row r="26" spans="1:6" ht="18.600000000000001" thickBot="1" x14ac:dyDescent="0.5">
      <c r="A26" s="13"/>
      <c r="B26" s="11" t="s">
        <v>37</v>
      </c>
      <c r="C26" s="5">
        <v>30000</v>
      </c>
      <c r="D26" s="5">
        <v>28000</v>
      </c>
      <c r="E26" s="16">
        <f t="shared" si="2"/>
        <v>2000</v>
      </c>
      <c r="F26" s="11" t="s">
        <v>38</v>
      </c>
    </row>
    <row r="27" spans="1:6" ht="18.600000000000001" thickBot="1" x14ac:dyDescent="0.5">
      <c r="A27" s="13"/>
      <c r="B27" s="11" t="s">
        <v>39</v>
      </c>
      <c r="C27" s="5">
        <v>30000</v>
      </c>
      <c r="D27" s="5">
        <v>28000</v>
      </c>
      <c r="E27" s="16">
        <f t="shared" si="2"/>
        <v>2000</v>
      </c>
      <c r="F27" s="11" t="s">
        <v>40</v>
      </c>
    </row>
    <row r="28" spans="1:6" ht="18.600000000000001" thickBot="1" x14ac:dyDescent="0.5">
      <c r="A28" s="13"/>
      <c r="B28" s="11" t="s">
        <v>41</v>
      </c>
      <c r="C28" s="5">
        <v>60000</v>
      </c>
      <c r="D28" s="5">
        <v>48000</v>
      </c>
      <c r="E28" s="16">
        <f t="shared" si="2"/>
        <v>12000</v>
      </c>
      <c r="F28" s="11" t="s">
        <v>42</v>
      </c>
    </row>
    <row r="29" spans="1:6" ht="18.600000000000001" thickBot="1" x14ac:dyDescent="0.5">
      <c r="A29" s="14"/>
      <c r="B29" s="11" t="s">
        <v>43</v>
      </c>
      <c r="C29" s="5">
        <v>65000</v>
      </c>
      <c r="D29" s="5">
        <v>50100</v>
      </c>
      <c r="E29" s="16">
        <f t="shared" si="2"/>
        <v>14900</v>
      </c>
      <c r="F29" s="11" t="s">
        <v>44</v>
      </c>
    </row>
    <row r="30" spans="1:6" ht="18.600000000000001" thickBot="1" x14ac:dyDescent="0.5">
      <c r="A30" s="25" t="s">
        <v>45</v>
      </c>
      <c r="B30" s="26"/>
      <c r="C30" s="5">
        <v>4900</v>
      </c>
      <c r="D30" s="8">
        <v>800</v>
      </c>
      <c r="E30" s="16">
        <f t="shared" si="2"/>
        <v>4100</v>
      </c>
      <c r="F30" s="11" t="s">
        <v>46</v>
      </c>
    </row>
    <row r="31" spans="1:6" ht="18.600000000000001" thickBot="1" x14ac:dyDescent="0.5">
      <c r="A31" s="25" t="s">
        <v>14</v>
      </c>
      <c r="B31" s="26"/>
      <c r="C31" s="5">
        <f>SUM(C16:C30)</f>
        <v>349500</v>
      </c>
      <c r="D31" s="5">
        <f>SUM(D16:D30)</f>
        <v>279000</v>
      </c>
      <c r="E31" s="16">
        <f>C31-D31</f>
        <v>70500</v>
      </c>
      <c r="F31" s="11"/>
    </row>
    <row r="32" spans="1:6" x14ac:dyDescent="0.45">
      <c r="E32" s="17"/>
    </row>
  </sheetData>
  <mergeCells count="8">
    <mergeCell ref="E7:F7"/>
    <mergeCell ref="E8:F8"/>
    <mergeCell ref="E9:F9"/>
    <mergeCell ref="A31:B31"/>
    <mergeCell ref="E10:F10"/>
    <mergeCell ref="E11:F11"/>
    <mergeCell ref="E12:F12"/>
    <mergeCell ref="A30:B30"/>
  </mergeCells>
  <phoneticPr fontId="3"/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65099-C863-4B06-A3BF-35D6EDB8C97D}">
  <dimension ref="A1:F35"/>
  <sheetViews>
    <sheetView tabSelected="1" topLeftCell="A4" zoomScaleNormal="100" workbookViewId="0"/>
  </sheetViews>
  <sheetFormatPr defaultRowHeight="18" x14ac:dyDescent="0.45"/>
  <cols>
    <col min="1" max="5" width="14" customWidth="1"/>
    <col min="6" max="6" width="33.796875" customWidth="1"/>
  </cols>
  <sheetData>
    <row r="1" spans="1:6" x14ac:dyDescent="0.45">
      <c r="A1" s="12" t="s">
        <v>0</v>
      </c>
    </row>
    <row r="2" spans="1:6" x14ac:dyDescent="0.45">
      <c r="A2" s="1"/>
    </row>
    <row r="3" spans="1:6" x14ac:dyDescent="0.45">
      <c r="A3" s="1" t="s">
        <v>1</v>
      </c>
    </row>
    <row r="4" spans="1:6" x14ac:dyDescent="0.45">
      <c r="A4" s="1" t="s">
        <v>47</v>
      </c>
      <c r="B4" s="24">
        <f>C15</f>
        <v>363500</v>
      </c>
      <c r="C4" t="s">
        <v>50</v>
      </c>
    </row>
    <row r="5" spans="1:6" x14ac:dyDescent="0.45">
      <c r="A5" s="1" t="s">
        <v>48</v>
      </c>
      <c r="B5" s="24">
        <f>D34</f>
        <v>279000</v>
      </c>
      <c r="C5" t="s">
        <v>50</v>
      </c>
    </row>
    <row r="6" spans="1:6" x14ac:dyDescent="0.45">
      <c r="A6" s="1" t="s">
        <v>49</v>
      </c>
      <c r="B6" s="24">
        <f>B4-B5</f>
        <v>84500</v>
      </c>
      <c r="C6" t="s">
        <v>61</v>
      </c>
    </row>
    <row r="7" spans="1:6" x14ac:dyDescent="0.45">
      <c r="A7" s="1"/>
    </row>
    <row r="8" spans="1:6" ht="18.600000000000001" thickBot="1" x14ac:dyDescent="0.5">
      <c r="A8" s="2" t="s">
        <v>2</v>
      </c>
    </row>
    <row r="9" spans="1:6" s="23" customFormat="1" ht="18.600000000000001" thickBot="1" x14ac:dyDescent="0.5">
      <c r="A9" s="20" t="s">
        <v>3</v>
      </c>
      <c r="B9" s="21" t="s">
        <v>55</v>
      </c>
      <c r="C9" s="20" t="s">
        <v>4</v>
      </c>
      <c r="D9" s="21" t="s">
        <v>59</v>
      </c>
      <c r="E9" s="22" t="s">
        <v>5</v>
      </c>
      <c r="F9" s="21"/>
    </row>
    <row r="10" spans="1:6" ht="18.600000000000001" thickBot="1" x14ac:dyDescent="0.5">
      <c r="A10" s="4" t="s">
        <v>6</v>
      </c>
      <c r="B10" s="5">
        <v>195000</v>
      </c>
      <c r="C10" s="5">
        <v>200000</v>
      </c>
      <c r="D10" s="18">
        <f t="shared" ref="D10:D14" si="0">C10-B10</f>
        <v>5000</v>
      </c>
      <c r="E10" s="31" t="s">
        <v>7</v>
      </c>
      <c r="F10" s="32"/>
    </row>
    <row r="11" spans="1:6" ht="18.600000000000001" thickBot="1" x14ac:dyDescent="0.5">
      <c r="A11" s="4" t="s">
        <v>8</v>
      </c>
      <c r="B11" s="5">
        <v>54000</v>
      </c>
      <c r="C11" s="5">
        <v>55000</v>
      </c>
      <c r="D11" s="18">
        <f t="shared" si="0"/>
        <v>1000</v>
      </c>
      <c r="E11" s="33" t="s">
        <v>9</v>
      </c>
      <c r="F11" s="34"/>
    </row>
    <row r="12" spans="1:6" ht="18.600000000000001" thickBot="1" x14ac:dyDescent="0.5">
      <c r="A12" s="7" t="s">
        <v>10</v>
      </c>
      <c r="B12" s="5">
        <v>10000</v>
      </c>
      <c r="C12" s="5">
        <v>18000</v>
      </c>
      <c r="D12" s="18">
        <f t="shared" si="0"/>
        <v>8000</v>
      </c>
      <c r="E12" s="33"/>
      <c r="F12" s="34"/>
    </row>
    <row r="13" spans="1:6" ht="18.600000000000001" thickBot="1" x14ac:dyDescent="0.5">
      <c r="A13" s="4" t="s">
        <v>11</v>
      </c>
      <c r="B13" s="8">
        <v>500</v>
      </c>
      <c r="C13" s="8">
        <v>500</v>
      </c>
      <c r="D13" s="18">
        <f t="shared" si="0"/>
        <v>0</v>
      </c>
      <c r="E13" s="33" t="s">
        <v>12</v>
      </c>
      <c r="F13" s="34"/>
    </row>
    <row r="14" spans="1:6" ht="18.600000000000001" thickBot="1" x14ac:dyDescent="0.5">
      <c r="A14" s="4" t="s">
        <v>13</v>
      </c>
      <c r="B14" s="5">
        <v>90000</v>
      </c>
      <c r="C14" s="5">
        <v>90000</v>
      </c>
      <c r="D14" s="18">
        <f t="shared" si="0"/>
        <v>0</v>
      </c>
      <c r="E14" s="33"/>
      <c r="F14" s="34"/>
    </row>
    <row r="15" spans="1:6" ht="18.600000000000001" thickBot="1" x14ac:dyDescent="0.5">
      <c r="A15" s="7" t="s">
        <v>14</v>
      </c>
      <c r="B15" s="5">
        <f>SUM(B10:B14)</f>
        <v>349500</v>
      </c>
      <c r="C15" s="5">
        <f t="shared" ref="C15:D15" si="1">SUM(C10:C14)</f>
        <v>363500</v>
      </c>
      <c r="D15" s="18">
        <f t="shared" si="1"/>
        <v>14000</v>
      </c>
      <c r="E15" s="33"/>
      <c r="F15" s="34"/>
    </row>
    <row r="16" spans="1:6" x14ac:dyDescent="0.45">
      <c r="A16" s="2"/>
    </row>
    <row r="17" spans="1:6" ht="18.600000000000001" thickBot="1" x14ac:dyDescent="0.5">
      <c r="A17" s="2" t="s">
        <v>15</v>
      </c>
    </row>
    <row r="18" spans="1:6" s="23" customFormat="1" ht="18.600000000000001" thickBot="1" x14ac:dyDescent="0.5">
      <c r="A18" s="22" t="s">
        <v>3</v>
      </c>
      <c r="B18" s="21"/>
      <c r="C18" s="21" t="s">
        <v>56</v>
      </c>
      <c r="D18" s="21" t="s">
        <v>54</v>
      </c>
      <c r="E18" s="21" t="s">
        <v>58</v>
      </c>
      <c r="F18" s="20" t="s">
        <v>5</v>
      </c>
    </row>
    <row r="19" spans="1:6" ht="18.600000000000001" thickBot="1" x14ac:dyDescent="0.5">
      <c r="A19" s="19" t="s">
        <v>17</v>
      </c>
      <c r="B19" s="3" t="s">
        <v>18</v>
      </c>
      <c r="C19" s="5">
        <v>15000</v>
      </c>
      <c r="D19" s="5">
        <v>13500</v>
      </c>
      <c r="E19" s="16">
        <f>C19-D19</f>
        <v>1500</v>
      </c>
      <c r="F19" s="3" t="s">
        <v>19</v>
      </c>
    </row>
    <row r="20" spans="1:6" ht="18.600000000000001" thickBot="1" x14ac:dyDescent="0.5">
      <c r="A20" s="13"/>
      <c r="B20" s="3" t="s">
        <v>20</v>
      </c>
      <c r="C20" s="5">
        <v>8000</v>
      </c>
      <c r="D20" s="5">
        <v>5000</v>
      </c>
      <c r="E20" s="16">
        <f t="shared" ref="E20:E33" si="2">D20-C20</f>
        <v>-3000</v>
      </c>
      <c r="F20" s="3" t="s">
        <v>21</v>
      </c>
    </row>
    <row r="21" spans="1:6" ht="18.600000000000001" thickBot="1" x14ac:dyDescent="0.5">
      <c r="A21" s="13"/>
      <c r="B21" s="3" t="s">
        <v>22</v>
      </c>
      <c r="C21" s="5">
        <v>6000</v>
      </c>
      <c r="D21" s="5">
        <v>6800</v>
      </c>
      <c r="E21" s="16">
        <f t="shared" si="2"/>
        <v>800</v>
      </c>
      <c r="F21" s="3" t="s">
        <v>23</v>
      </c>
    </row>
    <row r="22" spans="1:6" ht="18.600000000000001" thickBot="1" x14ac:dyDescent="0.5">
      <c r="A22" s="13"/>
      <c r="B22" s="3" t="s">
        <v>24</v>
      </c>
      <c r="C22" s="5">
        <v>10000</v>
      </c>
      <c r="D22" s="5">
        <v>8500</v>
      </c>
      <c r="E22" s="16">
        <f t="shared" si="2"/>
        <v>-1500</v>
      </c>
      <c r="F22" s="6" t="s">
        <v>25</v>
      </c>
    </row>
    <row r="23" spans="1:6" ht="18.600000000000001" thickBot="1" x14ac:dyDescent="0.5">
      <c r="A23" s="13"/>
      <c r="B23" s="3" t="s">
        <v>26</v>
      </c>
      <c r="C23" s="8">
        <v>0</v>
      </c>
      <c r="D23" s="8">
        <v>0</v>
      </c>
      <c r="E23" s="16">
        <f t="shared" si="2"/>
        <v>0</v>
      </c>
      <c r="F23" s="3"/>
    </row>
    <row r="24" spans="1:6" ht="18.600000000000001" thickBot="1" x14ac:dyDescent="0.5">
      <c r="A24" s="13"/>
      <c r="B24" s="3" t="s">
        <v>27</v>
      </c>
      <c r="C24" s="5">
        <v>7000</v>
      </c>
      <c r="D24" s="5">
        <v>5500</v>
      </c>
      <c r="E24" s="16">
        <f t="shared" si="2"/>
        <v>-1500</v>
      </c>
      <c r="F24" s="3" t="s">
        <v>28</v>
      </c>
    </row>
    <row r="25" spans="1:6" ht="18.600000000000001" thickBot="1" x14ac:dyDescent="0.5">
      <c r="A25" s="13"/>
      <c r="B25" s="3" t="s">
        <v>29</v>
      </c>
      <c r="C25" s="5">
        <v>3600</v>
      </c>
      <c r="D25" s="5">
        <v>3600</v>
      </c>
      <c r="E25" s="16">
        <f t="shared" si="2"/>
        <v>0</v>
      </c>
      <c r="F25" s="3" t="s">
        <v>30</v>
      </c>
    </row>
    <row r="26" spans="1:6" ht="18.600000000000001" thickBot="1" x14ac:dyDescent="0.5">
      <c r="A26" s="14"/>
      <c r="B26" s="3" t="s">
        <v>31</v>
      </c>
      <c r="C26" s="5">
        <v>20000</v>
      </c>
      <c r="D26" s="5">
        <v>7000</v>
      </c>
      <c r="E26" s="16">
        <f t="shared" si="2"/>
        <v>-13000</v>
      </c>
      <c r="F26" s="3"/>
    </row>
    <row r="27" spans="1:6" ht="18.600000000000001" thickBot="1" x14ac:dyDescent="0.5">
      <c r="A27" s="15" t="s">
        <v>32</v>
      </c>
      <c r="B27" s="3" t="s">
        <v>33</v>
      </c>
      <c r="C27" s="5">
        <v>50000</v>
      </c>
      <c r="D27" s="5">
        <v>38000</v>
      </c>
      <c r="E27" s="16">
        <f t="shared" si="2"/>
        <v>-12000</v>
      </c>
      <c r="F27" s="3" t="s">
        <v>34</v>
      </c>
    </row>
    <row r="28" spans="1:6" ht="18.600000000000001" thickBot="1" x14ac:dyDescent="0.5">
      <c r="A28" s="13"/>
      <c r="B28" s="3" t="s">
        <v>35</v>
      </c>
      <c r="C28" s="5">
        <v>40000</v>
      </c>
      <c r="D28" s="5">
        <v>36200</v>
      </c>
      <c r="E28" s="16">
        <f t="shared" si="2"/>
        <v>-3800</v>
      </c>
      <c r="F28" s="6" t="s">
        <v>36</v>
      </c>
    </row>
    <row r="29" spans="1:6" ht="18.600000000000001" thickBot="1" x14ac:dyDescent="0.5">
      <c r="A29" s="13"/>
      <c r="B29" s="3" t="s">
        <v>37</v>
      </c>
      <c r="C29" s="5">
        <v>30000</v>
      </c>
      <c r="D29" s="5">
        <v>28000</v>
      </c>
      <c r="E29" s="16">
        <f t="shared" si="2"/>
        <v>-2000</v>
      </c>
      <c r="F29" s="3" t="s">
        <v>38</v>
      </c>
    </row>
    <row r="30" spans="1:6" ht="18.600000000000001" thickBot="1" x14ac:dyDescent="0.5">
      <c r="A30" s="13"/>
      <c r="B30" s="3" t="s">
        <v>39</v>
      </c>
      <c r="C30" s="5">
        <v>30000</v>
      </c>
      <c r="D30" s="5">
        <v>28000</v>
      </c>
      <c r="E30" s="16">
        <f t="shared" si="2"/>
        <v>-2000</v>
      </c>
      <c r="F30" s="3" t="s">
        <v>40</v>
      </c>
    </row>
    <row r="31" spans="1:6" ht="18.600000000000001" thickBot="1" x14ac:dyDescent="0.5">
      <c r="A31" s="13"/>
      <c r="B31" s="3" t="s">
        <v>41</v>
      </c>
      <c r="C31" s="5">
        <v>60000</v>
      </c>
      <c r="D31" s="5">
        <v>48000</v>
      </c>
      <c r="E31" s="16">
        <f t="shared" si="2"/>
        <v>-12000</v>
      </c>
      <c r="F31" s="3" t="s">
        <v>42</v>
      </c>
    </row>
    <row r="32" spans="1:6" ht="18.600000000000001" thickBot="1" x14ac:dyDescent="0.5">
      <c r="A32" s="14"/>
      <c r="B32" s="3" t="s">
        <v>43</v>
      </c>
      <c r="C32" s="5">
        <v>65000</v>
      </c>
      <c r="D32" s="5">
        <v>50100</v>
      </c>
      <c r="E32" s="16">
        <f t="shared" si="2"/>
        <v>-14900</v>
      </c>
      <c r="F32" s="3" t="s">
        <v>44</v>
      </c>
    </row>
    <row r="33" spans="1:6" ht="18.600000000000001" thickBot="1" x14ac:dyDescent="0.5">
      <c r="A33" s="25" t="s">
        <v>45</v>
      </c>
      <c r="B33" s="26"/>
      <c r="C33" s="5">
        <v>4900</v>
      </c>
      <c r="D33" s="8">
        <v>800</v>
      </c>
      <c r="E33" s="16">
        <f t="shared" si="2"/>
        <v>-4100</v>
      </c>
      <c r="F33" s="3" t="s">
        <v>46</v>
      </c>
    </row>
    <row r="34" spans="1:6" ht="18.600000000000001" thickBot="1" x14ac:dyDescent="0.5">
      <c r="A34" s="25" t="s">
        <v>14</v>
      </c>
      <c r="B34" s="26"/>
      <c r="C34" s="5">
        <f>SUM(C19:C33)</f>
        <v>349500</v>
      </c>
      <c r="D34" s="5">
        <f>SUM(D19:D33)</f>
        <v>279000</v>
      </c>
      <c r="E34" s="16">
        <f>SUM(E19:E33)</f>
        <v>-67500</v>
      </c>
      <c r="F34" s="3"/>
    </row>
    <row r="35" spans="1:6" x14ac:dyDescent="0.45">
      <c r="E35" s="17"/>
    </row>
  </sheetData>
  <mergeCells count="8">
    <mergeCell ref="A33:B33"/>
    <mergeCell ref="A34:B34"/>
    <mergeCell ref="E10:F10"/>
    <mergeCell ref="E11:F11"/>
    <mergeCell ref="E12:F12"/>
    <mergeCell ref="E13:F13"/>
    <mergeCell ref="E14:F14"/>
    <mergeCell ref="E15:F15"/>
  </mergeCells>
  <phoneticPr fontId="3"/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予算書</vt:lpstr>
      <vt:lpstr>決算書</vt:lpstr>
      <vt:lpstr>決算書!_Toc204867365</vt:lpstr>
      <vt:lpstr>予算書!_Toc204867365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竹村　ともか</dc:creator>
  <cp:lastModifiedBy>竹村　ともか</cp:lastModifiedBy>
  <dcterms:created xsi:type="dcterms:W3CDTF">2025-10-10T06:58:15Z</dcterms:created>
  <dcterms:modified xsi:type="dcterms:W3CDTF">2025-10-21T00:43:14Z</dcterms:modified>
</cp:coreProperties>
</file>